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145" windowHeight="9675"/>
  </bookViews>
  <sheets>
    <sheet name="正式项目" sheetId="5" r:id="rId1"/>
  </sheets>
  <definedNames>
    <definedName name="_xlnm._FilterDatabase" localSheetId="0" hidden="1">正式项目!$A$4:$HO$31</definedName>
    <definedName name="_xlnm.Print_Titles" localSheetId="0">正式项目!$4:$5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<sst xmlns="http://schemas.openxmlformats.org/spreadsheetml/2006/main" count="344" uniqueCount="217">
  <si>
    <t>附件2</t>
  </si>
  <si>
    <t>龙川县2025年县重点项目计划申报表（草案）</t>
  </si>
  <si>
    <t>序号</t>
  </si>
  <si>
    <t>项目名称</t>
  </si>
  <si>
    <t>建设内容及规模</t>
  </si>
  <si>
    <t>建设起止年限</t>
  </si>
  <si>
    <t>总投资</t>
  </si>
  <si>
    <t>2025年投资计划</t>
  </si>
  <si>
    <t>2025年资源要素需求</t>
  </si>
  <si>
    <t>项目审批情况</t>
  </si>
  <si>
    <t>（拟）开工时间</t>
  </si>
  <si>
    <t>业主单位</t>
  </si>
  <si>
    <t>2025年计划投资额</t>
  </si>
  <si>
    <t>资金来源</t>
  </si>
  <si>
    <t>2025年主要建设内容</t>
  </si>
  <si>
    <t>项目计划占地规模（亩）</t>
  </si>
  <si>
    <t>占用永久基本农田（亩）</t>
  </si>
  <si>
    <t>占用林地面积（亩）</t>
  </si>
  <si>
    <t>立项</t>
  </si>
  <si>
    <t>规划选址和用地预审</t>
  </si>
  <si>
    <t>用林
手续</t>
  </si>
  <si>
    <t>用地
报批</t>
  </si>
  <si>
    <t>环境影响评价</t>
  </si>
  <si>
    <t>合   计（23项）</t>
  </si>
  <si>
    <t>（一）计划新开工项目：17项</t>
  </si>
  <si>
    <t>1</t>
  </si>
  <si>
    <t>河源龙鑫农业科技有限公司蘑菇种植综合体建设项目</t>
  </si>
  <si>
    <t>建设蘑菇种植工厂及光伏发电综合体项目，项目为智慧农业绿色建筑一体化建设，集菌类种植+冷链储存+食品加工分3个阶段进行，第一期用地为70亩，即设施农用地申请为46620㎡，后续扩建视生产正常做调整，预计总投资约5800万。</t>
  </si>
  <si>
    <t>企业自筹</t>
  </si>
  <si>
    <t>平整土地，打地基，搭建光伏厂房，建设蘑菇种植工厂</t>
  </si>
  <si>
    <t>/</t>
  </si>
  <si>
    <t>2411-441622-04-01-359982</t>
  </si>
  <si>
    <t>不需要</t>
  </si>
  <si>
    <t>未完成+林业局+2025年2月底</t>
  </si>
  <si>
    <t>不需办理</t>
  </si>
  <si>
    <t>河源龙鑫农业科技有限公司</t>
  </si>
  <si>
    <t>2</t>
  </si>
  <si>
    <t>龙川县养老综合服务中心建设项目</t>
  </si>
  <si>
    <t>项目总用地面积3842.71平方米，总建筑面积约14300平方米，其中地上建筑面积约12000平方米，地下室建筑面积约2300平方米，内容包括：养老综合服务中心大楼1栋：混凝土框架结构（西侧8层、东侧6层）、道路广场、景观绿地、大门、安防、围墙、管线工程、消防系统、文娱与康复设施、厨房与用餐等配套设施设备，设置养老床位170张。</t>
  </si>
  <si>
    <t>2025-2027</t>
  </si>
  <si>
    <t>专项债+超长期特别国债+上级专项资金</t>
  </si>
  <si>
    <t>完成用地报批、场地平整及地基、部分主体建设工程。</t>
  </si>
  <si>
    <t>龙发改社〔2023〕77号</t>
  </si>
  <si>
    <t>未完成，县自然资源局，2025年3月</t>
  </si>
  <si>
    <t>龙川县民政局</t>
  </si>
  <si>
    <t>3</t>
  </si>
  <si>
    <t>龙川县区域性综合养老服务中心建设项目</t>
  </si>
  <si>
    <t>项目建设选址于通衢镇卫生院、田心镇卫生院、上坪镇卫生院、铁场镇卫生院，计划总投资18504万元，总建筑面积约22000平方米，主要为新建医养楼2栋，综合服务楼2栋，新建筑占地面积6412平方米，总建筑面积12900平方米；改造医养楼4栋，改造面积9100平方米，购置一批康复医疗设备以及建设配套工程，建成后可新增475张床位。</t>
  </si>
  <si>
    <t>2025-2026</t>
  </si>
  <si>
    <t>通衢卫生院全面完工，田心镇卫生院、上坪镇卫生院、铁场镇卫生院完成前期工作及部分设备更换。</t>
  </si>
  <si>
    <t>龙发改社〔2023〕82号</t>
  </si>
  <si>
    <t>未完成，县自然资源局2025年6月</t>
  </si>
  <si>
    <t>4</t>
  </si>
  <si>
    <t>龙川县中医院东风路分院综合楼建设项目</t>
  </si>
  <si>
    <r>
      <rPr>
        <sz val="10"/>
        <rFont val="方正仿宋_GBK"/>
        <charset val="134"/>
      </rPr>
      <t>项目主要对东</t>
    </r>
    <r>
      <rPr>
        <sz val="10"/>
        <rFont val="宋体"/>
        <charset val="134"/>
      </rPr>
      <t>⻛</t>
    </r>
    <r>
      <rPr>
        <sz val="10"/>
        <rFont val="方正仿宋_GBK"/>
        <charset val="134"/>
      </rPr>
      <t>路分院大楼进行重建，项目占地约 415.80平方米，建筑占地面积 348.65平方米，建筑总面积2868.06平方米，包含地下</t>
    </r>
    <r>
      <rPr>
        <sz val="10"/>
        <rFont val="宋体"/>
        <charset val="134"/>
      </rPr>
      <t>⻋</t>
    </r>
    <r>
      <rPr>
        <sz val="10"/>
        <rFont val="方正仿宋_GBK"/>
        <charset val="134"/>
      </rPr>
      <t>库348.65平方米， 地上建筑2519.41平方米;在东风路分院内进行信息化系统建设;并采购放射科、超声科、检验室、心电图室、康复理疗区、 病房、煎药室、内镜室、妇科室设施设备等相关配套设施。</t>
    </r>
  </si>
  <si>
    <t>专项债券，不足部分争取上级资金支持</t>
  </si>
  <si>
    <t>通过项目调研、项目立项、可行性研究及报批、初步设计及项目总概
算报批、项目勘察、施工图设计、招标等前期准备工作。</t>
  </si>
  <si>
    <t>未完成+发改局+2025年2月</t>
  </si>
  <si>
    <t>龙川县中医院</t>
  </si>
  <si>
    <t>5</t>
  </si>
  <si>
    <t>河源市龙川县车田镇豆腐特色产品产业融合示范区基础设施建设项目</t>
  </si>
  <si>
    <t>项目总用地面积376.69亩，具体建设内容包括豆腐生产加工基地、基础设施配套工程等。其中豆腐生产加工基地包括豆腐加工厂房、豆腐加工手工体验坊、豆腐产品配送中心、冷藏中心、管理配套用房、蓄水池、污水处理设施、电力改造工程等；基础设施配套工程包括生态停车场、充电桩工程、路面改造工程、市政雨水管道、排污系统改造、室外供水管网、电力改造工程、黄豆种植基地、豆腐文化教育研学基地、研学基地配套设施基础建设等。</t>
  </si>
  <si>
    <t>拟申请地方专项债及本级资金或建设单位自筹解决</t>
  </si>
  <si>
    <t>主要建设包括豆腐加工厂房、冷藏中心、管理配套用房、蓄水池、污水处理设施、电力改造工程等工程</t>
  </si>
  <si>
    <t>未完成，龙川县发展和改革局，2025年2月</t>
  </si>
  <si>
    <t>未完成，龙川县自然资源局
，2025年3月</t>
  </si>
  <si>
    <t>未完成，龙川县林业局
，2025年3月</t>
  </si>
  <si>
    <t>龙川县车田镇人民政府</t>
  </si>
  <si>
    <t>6</t>
  </si>
  <si>
    <t>龙川县婴幼儿照护中心建设项目</t>
  </si>
  <si>
    <t>拟在县妇幼保健院后门停车场建设婴幼儿照护中心，拟建地下一层、地上五层，建筑面积约2800平方米，总投资约2000万元。</t>
  </si>
  <si>
    <t>地方政府专项债</t>
  </si>
  <si>
    <t>完成地下停车场及地面房屋的基本框架建设。</t>
  </si>
  <si>
    <t>未完成，县发改局，2025年2月</t>
  </si>
  <si>
    <t>未完成，县自然资源局，2025年2月</t>
  </si>
  <si>
    <t>未完成，市生态环境局龙川分局，2025年2月</t>
  </si>
  <si>
    <t>龙川县妇幼保健院</t>
  </si>
  <si>
    <t>7</t>
  </si>
  <si>
    <t>龙川县四都大桥及连接线建设工程</t>
  </si>
  <si>
    <t>项目线路全长约2052.5米，分A线与B线，其中A线约1650.2米，A线为连接线工程，起点连接省道S238，终点与黄沙阁大桥相连，B线为黄沙阁大桥工程，路线大致呈东西走向，起点与现状的滨江路（Y832乡道）与东风北路交叉口相连，终点与黄沙阁村Y123乡道交叉，总长度约380米，道路等级为二级公路，设计车速40km/h。</t>
  </si>
  <si>
    <t>上级补助资金</t>
  </si>
  <si>
    <t>路基、路面、桥涵</t>
  </si>
  <si>
    <t>龙发改〔2022〕806号</t>
  </si>
  <si>
    <t>龙川县农村公路服务中心</t>
  </si>
  <si>
    <t>8</t>
  </si>
  <si>
    <t>龙川县友邦砂石土升级改造项目</t>
  </si>
  <si>
    <t>项目占地由10000平方米扩建至15000平方米，新建简易厂房一栋，占地面积8000 平方米、办公楼大楼一栋，混凝土框架结构，5层，占地600平方米，总建筑面积约 2000平方米，购置生产设备6套及配套设施设备。</t>
  </si>
  <si>
    <t>自筹</t>
  </si>
  <si>
    <t>新建厂房、办公楼、购置生产设备等</t>
  </si>
  <si>
    <t>2408-441622-04-02-144718</t>
  </si>
  <si>
    <t>未完成，县自然资源局-2025年2月</t>
  </si>
  <si>
    <t>未完成，县自然资源局-2025年3月</t>
  </si>
  <si>
    <t>未完成，市生态环境局龙川分局-2025年3月</t>
  </si>
  <si>
    <t>龙川县友邦砂石土有限公司</t>
  </si>
  <si>
    <t>9</t>
  </si>
  <si>
    <t>龙川县幸福学校建设项目</t>
  </si>
  <si>
    <t>本项目规划用地面积62995.5平方米,建设用地面积 57918.86 平方米,总建筑面积68520平方米（其中计容建筑面积52520平方米，不计容面积16000平方米），建筑占地面积15500平方米，建筑密度24.61%，容积率0.834，绿地面积 22050平方米，绿地率35%。
建设规模：设置中、小学教学楼各1栋，室内篮球场兼游泳馆1栋、食堂1栋、报告厅1栋、中学宿舍2栋，中、小学图书馆各1栋。室外运动场：400米塑胶跑道田径场1个（含运动场看台），附设篮球场4个、羽毛球场5个，并建设配套的附属工程；设置地下停车位240 个，非机动停车位280 个，以及购置相应的设施设备一批。总投资约3.5亿元。
办学规模为容纳3420个学位，设72个教学班；其中：小学36个班，1620个学位；中学36个班，1800人。</t>
  </si>
  <si>
    <t>特别国债+专项债+上级资金</t>
  </si>
  <si>
    <t>完成规划设计、勘探、详细设计、造价预算等项目前期手续。完成项目主体的基础部分建设。</t>
  </si>
  <si>
    <t>未完成，县发改局+2025年3月</t>
  </si>
  <si>
    <t>未完成，自然资源局+2025年3月</t>
  </si>
  <si>
    <t>未完成，县自然资源局2025年4月</t>
  </si>
  <si>
    <t>未完成，市生态环境局龙川分局2025年6月</t>
  </si>
  <si>
    <t>龙川县教育局</t>
  </si>
  <si>
    <t>10</t>
  </si>
  <si>
    <t>龙川县高中教育阶段学校教学设施及设备提升建设项目</t>
  </si>
  <si>
    <t>龙川县隆师中学新建宿舍楼及运动场建设项目（4880万）：新建宿舍楼一栋，混凝土框架结构，地下3层，地上7层，占地面积895平方米，总建筑面积 9935平方米及相关配套附属工程与设施设备;新建运动场1个，占地面积约为10000平方米，新建250米环形塑胶跑道、5人制足球场1个、羽毛球场10个等相关的配套设施设备。
龙川县第一中学高中部新建宿舍楼建设项目（3550万）：对学校西北部的原学生综合服务楼(三层)拆除重建。拆除后新建一栋宿舍楼，占地1339平方米，框架结构7层，首层架空，建筑面积8034平方米，可提供宿舍约250个，6人间，可提供1500个床位。（基建类约2650万元）；并购置相应学生床、空调、衣柜、热水系统等生活设施设备1批。
龙川县实验中学新建运动场建设项目（1300万）：新建400米环形的塑胶跑道、11人制足球场、150米护坡、360米围墙、附属工程及购置设施设备1批。
龙川县田家炳中学科创楼建设项目（1630万）：新建科创楼1栋，占地430平方米，框架结构6层，总建筑面积3230平方米，其中地上2800平方米，地下430平方米），及购置教学设施设备一批。
龙川县田家炳中学新建宿舍楼建设项目（2250万）：新建学生宿舍楼1栋，占地630平方米，框架结构7层（地上6层，地下1层），首层挂空，建筑总面积4140平方米。购置设施设备1批。</t>
  </si>
  <si>
    <t>中长期国债+上级资金</t>
  </si>
  <si>
    <t>完成规划设计、勘探、详细设计、造价预算等项目前期手续。稳步推进项目建设。</t>
  </si>
  <si>
    <t>龙发改社〔2023〕80号</t>
  </si>
  <si>
    <t>未完成，自然资源局，2025年4月</t>
  </si>
  <si>
    <t>11</t>
  </si>
  <si>
    <t>龙川县肉联厂项目</t>
  </si>
  <si>
    <t>新建年屠宰生猪40万头及以下、肉牛5万头及以下、肉羊10万只及以下和活禽50万只及以下的肉联厂，总占地面积39392.79m2，总建筑面积19002.42m2。主要建设内容包括：土石方工程、进厂区市政工程、主体建筑工程、建筑安装工程、室外工程以及项目生产设施设备等。</t>
  </si>
  <si>
    <t>1、项目前期工作
2、道路建设3、三通一平</t>
  </si>
  <si>
    <t>完成+选址意见报告书</t>
  </si>
  <si>
    <t>未完成+县林业局+2025年3月</t>
  </si>
  <si>
    <t>未完成+县自然资源局+2025年3月</t>
  </si>
  <si>
    <t>已出具环评初稿</t>
  </si>
  <si>
    <t>龙川县城市运营管理有限公司</t>
  </si>
  <si>
    <t>12</t>
  </si>
  <si>
    <t>龙川华天成新能源科技有限公司建设项目</t>
  </si>
  <si>
    <t>计划建设厂房1栋，建筑面积为18000平方米，剩余为绿化、道路及相关配套设施，</t>
  </si>
  <si>
    <t>建设厂房。</t>
  </si>
  <si>
    <t>2211-441622-04-01-579809</t>
  </si>
  <si>
    <t>未完成+2025年4月</t>
  </si>
  <si>
    <t>龙川华天成新能源科技有限公司</t>
  </si>
  <si>
    <t>13</t>
  </si>
  <si>
    <t>河源妃赫儿制衣有限公司项目（一期）</t>
  </si>
  <si>
    <t>计划建设厂房1栋，建筑面积为6061.8平方米；建设研发中心1栋，建筑面积为561.15平方米；宿舍1栋，建筑面积为2502.8平方米；门卫室1栋，建筑面积为32平方米。</t>
  </si>
  <si>
    <t>建设厂房、研发中心、宿舍1栋、门卫室。</t>
  </si>
  <si>
    <t>2407-441622-04-01-380422</t>
  </si>
  <si>
    <t>未完成+2025年7月</t>
  </si>
  <si>
    <t>河源妃赫儿制衣有限公司</t>
  </si>
  <si>
    <t>14</t>
  </si>
  <si>
    <t>龙川县麻布岗县域副中心农副产品加工物流中心项目</t>
  </si>
  <si>
    <t>项目总用地面积24694平方米，总建筑面积22700平方米，其中冰鲜市场1800平方米，冷库5800平方米，农产品集散中心11600平方米，仓储中心2000平方米，物流中心1500平方米。</t>
  </si>
  <si>
    <t>债券资金+社会资金</t>
  </si>
  <si>
    <t>主要完成冰鲜市场、冷库、农产品集散中心、仓储中心、物流中心等主体建筑工程。</t>
  </si>
  <si>
    <t>完成，龙发改[2022]549号</t>
  </si>
  <si>
    <t>不需要办理</t>
  </si>
  <si>
    <t>已完成（第9批次）</t>
  </si>
  <si>
    <t>龙川县麻布岗镇人民政府</t>
  </si>
  <si>
    <t>15</t>
  </si>
  <si>
    <t>龙川县大都康医院建设项目</t>
  </si>
  <si>
    <t>本项目总用地面积19951平方米，建筑面积15756
平方米。建设内容：医技楼及住院大楼7020平方米、医疗后勤楼750平方米、综合楼1836平方米、康养楼2100平方米、康养后勤楼750平方米、宿舍用房3060 平方米、门卫室110平方米、污水处理系统100平方米、医疗废物处置室30平方米、其他附属工程、安装工程、设备设施等。</t>
  </si>
  <si>
    <t>社会资金</t>
  </si>
  <si>
    <t>主要完成医技楼、住院大楼、医疗后勤楼、综合楼、康养楼、宿舍用房主体建筑工程。</t>
  </si>
  <si>
    <t>完成，2207-441622-04-01-610376</t>
  </si>
  <si>
    <t>完成，粤（河）林地许准[2023]70号</t>
  </si>
  <si>
    <t>已完成（第25批次）</t>
  </si>
  <si>
    <t>未完成，河源市生态环境局龙川分局，2025年2月</t>
  </si>
  <si>
    <t>龙川县大都康医疗有限公司</t>
  </si>
  <si>
    <t>16</t>
  </si>
  <si>
    <t>龙川新城幸福片区冷链物流设施建设项目</t>
  </si>
  <si>
    <t>本项目总用地面积 50000平方米，总建筑面积 38000平方米，其中仓储面积2500平方米，冷库面积为 1800平方米，集配用房面积 1300平方米，大宗物流及快件分拣用房 7200平方米，物流集散设施用房 3000平方米，配套服务及附属用房22200平方米；配套建设市政道路五条（福一路、福二路、福三路、康福路、环福东路），总长约5.58km，道路面积约18.06万平方米，包括给排水管网、配电及照明、交通工程等，并购置冷藏冷冻等冷链仓储设施设备一批等。</t>
  </si>
  <si>
    <t>2025-2028</t>
  </si>
  <si>
    <t>债券资金</t>
  </si>
  <si>
    <t>土方平整</t>
  </si>
  <si>
    <t>龙发改投资【2024】74号</t>
  </si>
  <si>
    <t>完成+林资许准（粤）〔2021〕30、31号</t>
  </si>
  <si>
    <t>县集聚区综合服务中心</t>
  </si>
  <si>
    <t>17</t>
  </si>
  <si>
    <t>龙川县老旧小区改造项目（三期）</t>
  </si>
  <si>
    <t>建筑本体修缮、基础设施改造、小区环境整治、服务设施提升改造等工程。涉及5个老旧小区改造，小区总面积123051平方米，占地面积104655平方米，小区栋数187栋，小区户数1094户。</t>
  </si>
  <si>
    <t>上级补助+专项债券资金</t>
  </si>
  <si>
    <t>主要包括房屋外立面修缮、天面防水、排水排污管道增设、破损路面翻修和沥青铺设、室内外消防设施增设、新能源充电桩加装及口袋公园建设等。</t>
  </si>
  <si>
    <t>不涉及</t>
  </si>
  <si>
    <t>龙发改投资〔2023】142号</t>
  </si>
  <si>
    <t>龙川县住建局</t>
  </si>
  <si>
    <t>（二）续建项目：5项</t>
  </si>
  <si>
    <t>18</t>
  </si>
  <si>
    <t>龙川县天仕达新能源设备有限公司CD栋厂房建设项目</t>
  </si>
  <si>
    <t>1 号地块 C 栋厂房占地面积 3200.0平方米，1-1 号用地 D栋厂房占地面积 3053.7 平方米。</t>
  </si>
  <si>
    <t>2024-2025</t>
  </si>
  <si>
    <t>建设2栋厂房。</t>
  </si>
  <si>
    <t>2312-441622-04-01-203986</t>
  </si>
  <si>
    <t>未完成+2025年12月</t>
  </si>
  <si>
    <t>龙川县天仕达新能源设备有限公司</t>
  </si>
  <si>
    <t>19</t>
  </si>
  <si>
    <t>广州发展龙川龙母二期100MW林光互补项目</t>
  </si>
  <si>
    <t>拟用河源市龙川县龙母镇及周边地区1198800平方米的一般农用地建设光伏系统，装机容量100M，采用“板上光伏发电，板下种植生态林业”模式。项目采用单晶组件，通过逆变器和升压站最终并入电网，建成后年均发电量约11000万度。</t>
  </si>
  <si>
    <t>2023-2025</t>
  </si>
  <si>
    <t>其他（银行贷款、自筹等）</t>
  </si>
  <si>
    <t>建设20MW容量</t>
  </si>
  <si>
    <t>完成+2203-441622-04-01-751418</t>
  </si>
  <si>
    <t>完成+龙自然资函[2022]215号</t>
  </si>
  <si>
    <t>完成+粤（河）林地许准[2022]102号，河林地许准（临时）[2023]13号</t>
  </si>
  <si>
    <t>完成+河自然资[2023]118号</t>
  </si>
  <si>
    <t>完成+河环建〔2022〕18号，龙环〔2022〕35号</t>
  </si>
  <si>
    <t>龙川穗发新能源有限公司</t>
  </si>
  <si>
    <t>20</t>
  </si>
  <si>
    <t>龙川主配网建设项目龙川主配网建设项目</t>
  </si>
  <si>
    <t>分5个子项目建设，分别是龙川龙母镇60兆瓦林光互补光伏电站项目接入系统工程、河源220千伏龙川站主变增容工程、2025年新建、续建配网工程、佗城新时代乡村电气化示范镇项目、 龙川县辖区10kV光伏并网项目等。</t>
  </si>
  <si>
    <t>企业资金</t>
  </si>
  <si>
    <t>完成工程建设。</t>
  </si>
  <si>
    <t>河发改核准〔2022〕11号、广电规〔2024〕113号、河供电计〔2024〕14号、河供电计〔2024〕67号</t>
  </si>
  <si>
    <t>2024年9月</t>
  </si>
  <si>
    <t>龙川供电局</t>
  </si>
  <si>
    <t>21</t>
  </si>
  <si>
    <t>龙川县黄江水库灌区续建配套及节水改造工程</t>
  </si>
  <si>
    <t>新建灌溉渠道35.96km，重建渡槽8座，加固改造渡槽20座，加固改造隧洞6座，重建涵管25座，重建倒虹吸2座，新建溢洪堰20座，重建分水闸7座、节水闸2座，新建退水闸8座。</t>
  </si>
  <si>
    <t>省级</t>
  </si>
  <si>
    <t>龙发改[2022]345号</t>
  </si>
  <si>
    <t>龙川县水利工程建设事务中心</t>
  </si>
  <si>
    <t>22</t>
  </si>
  <si>
    <t>龙川县X807线珊田至铁东段路面改造工程</t>
  </si>
  <si>
    <t>项目起点与X806线（珠霍公路）K6+570处相接，起点桩号K2+449，路线途经珊田村、塘江村，终点止于铁场镇，与国道G238线K748+980处相接，终点桩号K11+193，路线全长8.744公里，按三级公路标准建设，改造后路面宽度6.5米，路基宽度7.5米。</t>
  </si>
  <si>
    <t>路基、路面</t>
  </si>
  <si>
    <t>龙发改〔2022〕876号</t>
  </si>
  <si>
    <t>23</t>
  </si>
  <si>
    <t>龙川县松林体育公园建设项目</t>
  </si>
  <si>
    <t>项目占地面积10万平方米，规划运动健身区为:门球场、10个羽毛球场、10个乒乓球场、6个标准篮球场、1个儿童游乐区、1个全民健身区、健身步道长1500米，步道宽2.2米及配套设施。</t>
  </si>
  <si>
    <t>中央预算内资金、省级配套资金</t>
  </si>
  <si>
    <t>完成门球场、10个羽毛球场、10个乒乓球场、6个标准篮球场、1个儿童游乐区、1个全民健身区、健身步道长1500米，步道宽2.2米及配套设施</t>
  </si>
  <si>
    <t>完成，龙发改(2022)931号</t>
  </si>
  <si>
    <t>龙川县文化广电旅游体育局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</si>
</sst>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34">
    <font>
      <sz val="12"/>
      <name val="宋体"/>
      <charset val="134"/>
    </font>
    <font>
      <sz val="9"/>
      <name val="宋体"/>
      <charset val="134"/>
    </font>
    <font>
      <sz val="12"/>
      <name val="方正仿宋简体"/>
      <charset val="134"/>
    </font>
    <font>
      <b/>
      <sz val="11"/>
      <name val="方正仿宋_GBK"/>
      <charset val="134"/>
    </font>
    <font>
      <sz val="12"/>
      <name val="方正仿宋_GBK"/>
      <charset val="134"/>
    </font>
    <font>
      <sz val="12"/>
      <name val="Times New Roman"/>
      <charset val="134"/>
    </font>
    <font>
      <sz val="9"/>
      <name val="Times New Roman"/>
      <charset val="134"/>
    </font>
    <font>
      <sz val="12"/>
      <name val="方正黑体_GBK"/>
      <charset val="134"/>
    </font>
    <font>
      <sz val="22"/>
      <name val="方正小标宋简体"/>
      <charset val="134"/>
    </font>
    <font>
      <b/>
      <sz val="12"/>
      <name val="Times New Roman"/>
      <charset val="134"/>
    </font>
    <font>
      <b/>
      <sz val="10"/>
      <name val="方正仿宋_GBK"/>
      <charset val="134"/>
    </font>
    <font>
      <sz val="10"/>
      <name val="方正仿宋_GBK"/>
      <charset val="134"/>
    </font>
    <font>
      <sz val="9"/>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3" borderId="10" applyNumberFormat="0" applyAlignment="0" applyProtection="0">
      <alignment vertical="center"/>
    </xf>
    <xf numFmtId="0" fontId="23" fillId="4" borderId="11" applyNumberFormat="0" applyAlignment="0" applyProtection="0">
      <alignment vertical="center"/>
    </xf>
    <xf numFmtId="0" fontId="24" fillId="4" borderId="10" applyNumberFormat="0" applyAlignment="0" applyProtection="0">
      <alignment vertical="center"/>
    </xf>
    <xf numFmtId="0" fontId="25" fillId="5"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alignment vertical="center"/>
    </xf>
    <xf numFmtId="0" fontId="0" fillId="0" borderId="0">
      <alignment vertical="center"/>
    </xf>
  </cellStyleXfs>
  <cellXfs count="55">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applyFill="1">
      <alignment vertical="center"/>
    </xf>
    <xf numFmtId="49" fontId="5" fillId="0" borderId="0" xfId="0" applyNumberFormat="1" applyFont="1" applyFill="1">
      <alignment vertical="center"/>
    </xf>
    <xf numFmtId="0" fontId="6" fillId="0" borderId="0" xfId="0" applyFont="1" applyFill="1" applyBorder="1" applyAlignment="1">
      <alignment horizontal="left" vertical="center" wrapText="1"/>
    </xf>
    <xf numFmtId="176" fontId="6" fillId="0" borderId="0" xfId="0" applyNumberFormat="1" applyFont="1" applyFill="1" applyBorder="1" applyAlignment="1">
      <alignment horizontal="center" vertical="center" wrapText="1"/>
    </xf>
    <xf numFmtId="176" fontId="6" fillId="0" borderId="0" xfId="0" applyNumberFormat="1" applyFont="1" applyFill="1" applyBorder="1" applyAlignment="1">
      <alignment horizontal="left" vertical="center" wrapText="1"/>
    </xf>
    <xf numFmtId="177"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0" fillId="0" borderId="0" xfId="0" applyFont="1" applyFill="1">
      <alignment vertical="center"/>
    </xf>
    <xf numFmtId="49" fontId="7" fillId="0" borderId="0" xfId="0" applyNumberFormat="1" applyFont="1" applyFill="1">
      <alignment vertical="center"/>
    </xf>
    <xf numFmtId="49" fontId="8" fillId="0" borderId="0" xfId="0" applyNumberFormat="1" applyFont="1" applyFill="1" applyAlignment="1">
      <alignment horizontal="center" vertical="center"/>
    </xf>
    <xf numFmtId="49"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left" vertical="center" wrapText="1"/>
    </xf>
    <xf numFmtId="177" fontId="8" fillId="0" borderId="0" xfId="0" applyNumberFormat="1" applyFont="1" applyFill="1" applyAlignment="1">
      <alignment horizontal="center" vertical="center"/>
    </xf>
    <xf numFmtId="177" fontId="5" fillId="0" borderId="0"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57" fontId="11" fillId="0" borderId="6"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176" fontId="11" fillId="0" borderId="6"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0" fontId="5" fillId="0" borderId="0" xfId="0" applyFont="1" applyFill="1" applyBorder="1" applyAlignment="1">
      <alignment vertical="center" wrapText="1"/>
    </xf>
    <xf numFmtId="57" fontId="11" fillId="0" borderId="1" xfId="0" applyNumberFormat="1" applyFont="1" applyFill="1" applyBorder="1" applyAlignment="1">
      <alignment horizontal="center" vertical="center" wrapText="1"/>
    </xf>
    <xf numFmtId="0" fontId="12" fillId="0" borderId="0"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O31"/>
  <sheetViews>
    <sheetView tabSelected="1" zoomScale="90" zoomScaleNormal="90" workbookViewId="0">
      <pane xSplit="2" ySplit="5" topLeftCell="F6" activePane="bottomRight" state="frozen"/>
      <selection/>
      <selection pane="topRight"/>
      <selection pane="bottomLeft"/>
      <selection pane="bottomRight" activeCell="T22" sqref="T22"/>
    </sheetView>
  </sheetViews>
  <sheetFormatPr defaultColWidth="9" defaultRowHeight="15.75"/>
  <cols>
    <col min="1" max="1" width="6.75" style="5" customWidth="1"/>
    <col min="2" max="2" width="21.125" style="6" customWidth="1"/>
    <col min="3" max="3" width="38.75" style="6" customWidth="1"/>
    <col min="4" max="4" width="7.5" style="7" customWidth="1"/>
    <col min="5" max="5" width="10.75" style="7" customWidth="1"/>
    <col min="6" max="6" width="9.875" style="7" customWidth="1"/>
    <col min="7" max="7" width="6.375" style="8" customWidth="1"/>
    <col min="8" max="8" width="19.125" style="8" customWidth="1"/>
    <col min="9" max="11" width="10.375" style="9" customWidth="1"/>
    <col min="12" max="12" width="10.375" style="10" customWidth="1"/>
    <col min="13" max="13" width="10.75" style="10" customWidth="1"/>
    <col min="14" max="14" width="9.875" style="10" customWidth="1"/>
    <col min="15" max="15" width="10.375" style="10" customWidth="1"/>
    <col min="16" max="16" width="10.25" style="10" customWidth="1"/>
    <col min="17" max="17" width="9" style="10" customWidth="1"/>
    <col min="18" max="18" width="10" style="10" customWidth="1"/>
    <col min="19" max="223" width="9" style="11" customWidth="1"/>
    <col min="224" max="16350" width="9" style="12" customWidth="1"/>
    <col min="16351" max="16384" width="9" style="12"/>
  </cols>
  <sheetData>
    <row r="1" ht="14.25" spans="1:1">
      <c r="A1" s="13" t="s">
        <v>0</v>
      </c>
    </row>
    <row r="2" s="1" customFormat="1" ht="44.25" customHeight="1" spans="1:223">
      <c r="A2" s="14" t="s">
        <v>1</v>
      </c>
      <c r="B2" s="14"/>
      <c r="C2" s="14"/>
      <c r="D2" s="14"/>
      <c r="E2" s="14"/>
      <c r="F2" s="14"/>
      <c r="G2" s="14"/>
      <c r="H2" s="14"/>
      <c r="I2" s="38"/>
      <c r="J2" s="38"/>
      <c r="K2" s="38"/>
      <c r="L2" s="14"/>
      <c r="M2" s="14"/>
      <c r="N2" s="14"/>
      <c r="O2" s="14"/>
      <c r="P2" s="14"/>
      <c r="Q2" s="14"/>
      <c r="R2" s="14"/>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row>
    <row r="3" s="2" customFormat="1" ht="26.1" customHeight="1" spans="1:223">
      <c r="A3" s="15"/>
      <c r="B3" s="16"/>
      <c r="C3" s="16"/>
      <c r="D3" s="15"/>
      <c r="E3" s="17"/>
      <c r="F3" s="17"/>
      <c r="G3" s="16"/>
      <c r="H3" s="16"/>
      <c r="I3" s="39"/>
      <c r="J3" s="39"/>
      <c r="K3" s="39"/>
      <c r="L3" s="15"/>
      <c r="M3" s="15"/>
      <c r="N3" s="15"/>
      <c r="O3" s="15"/>
      <c r="P3" s="15"/>
      <c r="Q3" s="15"/>
      <c r="R3" s="51"/>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row>
    <row r="4" s="3" customFormat="1" ht="27" customHeight="1" spans="1:18">
      <c r="A4" s="18" t="s">
        <v>2</v>
      </c>
      <c r="B4" s="19" t="s">
        <v>3</v>
      </c>
      <c r="C4" s="20" t="s">
        <v>4</v>
      </c>
      <c r="D4" s="21" t="s">
        <v>5</v>
      </c>
      <c r="E4" s="21" t="s">
        <v>6</v>
      </c>
      <c r="F4" s="22" t="s">
        <v>7</v>
      </c>
      <c r="G4" s="23"/>
      <c r="H4" s="23"/>
      <c r="I4" s="40" t="s">
        <v>8</v>
      </c>
      <c r="J4" s="41"/>
      <c r="K4" s="42"/>
      <c r="L4" s="20" t="s">
        <v>9</v>
      </c>
      <c r="M4" s="20"/>
      <c r="N4" s="20"/>
      <c r="O4" s="20"/>
      <c r="P4" s="20"/>
      <c r="Q4" s="20" t="s">
        <v>10</v>
      </c>
      <c r="R4" s="20" t="s">
        <v>11</v>
      </c>
    </row>
    <row r="5" s="3" customFormat="1" ht="45" customHeight="1" spans="1:18">
      <c r="A5" s="18"/>
      <c r="B5" s="19"/>
      <c r="C5" s="20"/>
      <c r="D5" s="21"/>
      <c r="E5" s="21"/>
      <c r="F5" s="24" t="s">
        <v>12</v>
      </c>
      <c r="G5" s="24" t="s">
        <v>13</v>
      </c>
      <c r="H5" s="22" t="s">
        <v>14</v>
      </c>
      <c r="I5" s="43" t="s">
        <v>15</v>
      </c>
      <c r="J5" s="43" t="s">
        <v>16</v>
      </c>
      <c r="K5" s="43" t="s">
        <v>17</v>
      </c>
      <c r="L5" s="20" t="s">
        <v>18</v>
      </c>
      <c r="M5" s="20" t="s">
        <v>19</v>
      </c>
      <c r="N5" s="20" t="s">
        <v>20</v>
      </c>
      <c r="O5" s="20" t="s">
        <v>21</v>
      </c>
      <c r="P5" s="20" t="s">
        <v>22</v>
      </c>
      <c r="Q5" s="20"/>
      <c r="R5" s="20"/>
    </row>
    <row r="6" s="3" customFormat="1" ht="33" customHeight="1" spans="1:18">
      <c r="A6" s="25"/>
      <c r="B6" s="26" t="s">
        <v>23</v>
      </c>
      <c r="C6" s="27"/>
      <c r="D6" s="28"/>
      <c r="E6" s="28">
        <f>SUM(E7,E25)</f>
        <v>322047.84</v>
      </c>
      <c r="F6" s="28">
        <f t="shared" ref="F6:K6" si="0">SUM(F7,F25)</f>
        <v>127050.38</v>
      </c>
      <c r="G6" s="28"/>
      <c r="H6" s="28"/>
      <c r="I6" s="28">
        <f t="shared" si="0"/>
        <v>4144.7265</v>
      </c>
      <c r="J6" s="28">
        <f t="shared" si="0"/>
        <v>0</v>
      </c>
      <c r="K6" s="28">
        <f t="shared" si="0"/>
        <v>141.23974</v>
      </c>
      <c r="L6" s="26"/>
      <c r="M6" s="26"/>
      <c r="N6" s="26"/>
      <c r="O6" s="26"/>
      <c r="P6" s="26"/>
      <c r="Q6" s="26"/>
      <c r="R6" s="26"/>
    </row>
    <row r="7" s="3" customFormat="1" ht="33" customHeight="1" spans="1:18">
      <c r="A7" s="25"/>
      <c r="B7" s="27" t="s">
        <v>24</v>
      </c>
      <c r="C7" s="27"/>
      <c r="D7" s="28"/>
      <c r="E7" s="28">
        <f>SUM(E8:E24)</f>
        <v>251736.27</v>
      </c>
      <c r="F7" s="28">
        <f>SUM(F8:F24)</f>
        <v>92224.38</v>
      </c>
      <c r="G7" s="28"/>
      <c r="H7" s="28"/>
      <c r="I7" s="28">
        <f>SUM(I8:I24)</f>
        <v>902.7165</v>
      </c>
      <c r="J7" s="28">
        <f>SUM(J8:J24)</f>
        <v>0</v>
      </c>
      <c r="K7" s="28">
        <f>SUM(K8:K24)</f>
        <v>134.49974</v>
      </c>
      <c r="L7" s="44"/>
      <c r="M7" s="26"/>
      <c r="N7" s="26"/>
      <c r="O7" s="26"/>
      <c r="P7" s="26"/>
      <c r="Q7" s="26"/>
      <c r="R7" s="26"/>
    </row>
    <row r="8" s="3" customFormat="1" ht="78" customHeight="1" spans="1:18">
      <c r="A8" s="29" t="s">
        <v>25</v>
      </c>
      <c r="B8" s="30" t="s">
        <v>26</v>
      </c>
      <c r="C8" s="31" t="s">
        <v>27</v>
      </c>
      <c r="D8" s="32">
        <v>2025</v>
      </c>
      <c r="E8" s="32">
        <v>5800</v>
      </c>
      <c r="F8" s="32">
        <v>5800</v>
      </c>
      <c r="G8" s="33" t="s">
        <v>28</v>
      </c>
      <c r="H8" s="33" t="s">
        <v>29</v>
      </c>
      <c r="I8" s="45">
        <v>70</v>
      </c>
      <c r="J8" s="32" t="s">
        <v>30</v>
      </c>
      <c r="K8" s="45">
        <v>60</v>
      </c>
      <c r="L8" s="46" t="s">
        <v>31</v>
      </c>
      <c r="M8" s="30" t="s">
        <v>32</v>
      </c>
      <c r="N8" s="30" t="s">
        <v>33</v>
      </c>
      <c r="O8" s="30" t="s">
        <v>32</v>
      </c>
      <c r="P8" s="30" t="s">
        <v>34</v>
      </c>
      <c r="Q8" s="53">
        <v>45717</v>
      </c>
      <c r="R8" s="30" t="s">
        <v>35</v>
      </c>
    </row>
    <row r="9" s="3" customFormat="1" ht="116.25" customHeight="1" spans="1:18">
      <c r="A9" s="29" t="s">
        <v>36</v>
      </c>
      <c r="B9" s="30" t="s">
        <v>37</v>
      </c>
      <c r="C9" s="31" t="s">
        <v>38</v>
      </c>
      <c r="D9" s="32" t="s">
        <v>39</v>
      </c>
      <c r="E9" s="32">
        <v>9600</v>
      </c>
      <c r="F9" s="32">
        <v>3000</v>
      </c>
      <c r="G9" s="33" t="s">
        <v>40</v>
      </c>
      <c r="H9" s="33" t="s">
        <v>41</v>
      </c>
      <c r="I9" s="45">
        <v>5.8</v>
      </c>
      <c r="J9" s="32" t="s">
        <v>30</v>
      </c>
      <c r="K9" s="32" t="s">
        <v>30</v>
      </c>
      <c r="L9" s="30" t="s">
        <v>42</v>
      </c>
      <c r="M9" s="30" t="s">
        <v>43</v>
      </c>
      <c r="N9" s="30" t="s">
        <v>34</v>
      </c>
      <c r="O9" s="30" t="s">
        <v>43</v>
      </c>
      <c r="P9" s="30" t="s">
        <v>34</v>
      </c>
      <c r="Q9" s="53">
        <v>45809</v>
      </c>
      <c r="R9" s="30" t="s">
        <v>44</v>
      </c>
    </row>
    <row r="10" s="3" customFormat="1" ht="104.25" customHeight="1" spans="1:18">
      <c r="A10" s="29" t="s">
        <v>45</v>
      </c>
      <c r="B10" s="30" t="s">
        <v>46</v>
      </c>
      <c r="C10" s="31" t="s">
        <v>47</v>
      </c>
      <c r="D10" s="32" t="s">
        <v>48</v>
      </c>
      <c r="E10" s="32">
        <v>18504</v>
      </c>
      <c r="F10" s="32">
        <v>12000</v>
      </c>
      <c r="G10" s="33" t="s">
        <v>40</v>
      </c>
      <c r="H10" s="33" t="s">
        <v>49</v>
      </c>
      <c r="I10" s="45">
        <v>28</v>
      </c>
      <c r="J10" s="32" t="s">
        <v>30</v>
      </c>
      <c r="K10" s="32" t="s">
        <v>30</v>
      </c>
      <c r="L10" s="30" t="s">
        <v>50</v>
      </c>
      <c r="M10" s="30" t="s">
        <v>34</v>
      </c>
      <c r="N10" s="30" t="s">
        <v>34</v>
      </c>
      <c r="O10" s="30" t="s">
        <v>51</v>
      </c>
      <c r="P10" s="30" t="s">
        <v>34</v>
      </c>
      <c r="Q10" s="53">
        <v>45717</v>
      </c>
      <c r="R10" s="30" t="s">
        <v>44</v>
      </c>
    </row>
    <row r="11" s="3" customFormat="1" ht="106.5" customHeight="1" spans="1:18">
      <c r="A11" s="29" t="s">
        <v>52</v>
      </c>
      <c r="B11" s="30" t="s">
        <v>53</v>
      </c>
      <c r="C11" s="31" t="s">
        <v>54</v>
      </c>
      <c r="D11" s="32" t="s">
        <v>48</v>
      </c>
      <c r="E11" s="32">
        <v>10581</v>
      </c>
      <c r="F11" s="32">
        <v>4000</v>
      </c>
      <c r="G11" s="33" t="s">
        <v>55</v>
      </c>
      <c r="H11" s="33" t="s">
        <v>56</v>
      </c>
      <c r="I11" s="45">
        <v>0.63</v>
      </c>
      <c r="J11" s="32" t="s">
        <v>30</v>
      </c>
      <c r="K11" s="32" t="s">
        <v>30</v>
      </c>
      <c r="L11" s="30" t="s">
        <v>57</v>
      </c>
      <c r="M11" s="30" t="s">
        <v>34</v>
      </c>
      <c r="N11" s="30" t="s">
        <v>34</v>
      </c>
      <c r="O11" s="30" t="s">
        <v>34</v>
      </c>
      <c r="P11" s="30" t="s">
        <v>34</v>
      </c>
      <c r="Q11" s="53">
        <v>45839</v>
      </c>
      <c r="R11" s="30" t="s">
        <v>58</v>
      </c>
    </row>
    <row r="12" s="3" customFormat="1" ht="135.75" customHeight="1" spans="1:18">
      <c r="A12" s="29" t="s">
        <v>59</v>
      </c>
      <c r="B12" s="31" t="s">
        <v>60</v>
      </c>
      <c r="C12" s="31" t="s">
        <v>61</v>
      </c>
      <c r="D12" s="32" t="s">
        <v>39</v>
      </c>
      <c r="E12" s="32">
        <v>9523.34</v>
      </c>
      <c r="F12" s="32">
        <v>5744.38</v>
      </c>
      <c r="G12" s="33" t="s">
        <v>62</v>
      </c>
      <c r="H12" s="33" t="s">
        <v>63</v>
      </c>
      <c r="I12" s="45">
        <v>376.69</v>
      </c>
      <c r="J12" s="32" t="s">
        <v>30</v>
      </c>
      <c r="K12" s="45">
        <v>2.08974</v>
      </c>
      <c r="L12" s="30" t="s">
        <v>64</v>
      </c>
      <c r="M12" s="30" t="s">
        <v>65</v>
      </c>
      <c r="N12" s="30" t="s">
        <v>66</v>
      </c>
      <c r="O12" s="30" t="s">
        <v>65</v>
      </c>
      <c r="P12" s="30" t="s">
        <v>34</v>
      </c>
      <c r="Q12" s="53">
        <v>45779</v>
      </c>
      <c r="R12" s="30" t="s">
        <v>67</v>
      </c>
    </row>
    <row r="13" s="3" customFormat="1" ht="69.75" customHeight="1" spans="1:18">
      <c r="A13" s="29" t="s">
        <v>68</v>
      </c>
      <c r="B13" s="31" t="s">
        <v>69</v>
      </c>
      <c r="C13" s="31" t="s">
        <v>70</v>
      </c>
      <c r="D13" s="32" t="s">
        <v>48</v>
      </c>
      <c r="E13" s="32">
        <v>2000</v>
      </c>
      <c r="F13" s="32">
        <v>1000</v>
      </c>
      <c r="G13" s="33" t="s">
        <v>71</v>
      </c>
      <c r="H13" s="33" t="s">
        <v>72</v>
      </c>
      <c r="I13" s="45">
        <v>0.8</v>
      </c>
      <c r="J13" s="32" t="s">
        <v>30</v>
      </c>
      <c r="K13" s="32" t="s">
        <v>30</v>
      </c>
      <c r="L13" s="30" t="s">
        <v>73</v>
      </c>
      <c r="M13" s="30" t="s">
        <v>74</v>
      </c>
      <c r="N13" s="30" t="s">
        <v>34</v>
      </c>
      <c r="O13" s="30" t="s">
        <v>74</v>
      </c>
      <c r="P13" s="30" t="s">
        <v>75</v>
      </c>
      <c r="Q13" s="53">
        <v>45778</v>
      </c>
      <c r="R13" s="30" t="s">
        <v>76</v>
      </c>
    </row>
    <row r="14" s="3" customFormat="1" ht="101.25" customHeight="1" spans="1:18">
      <c r="A14" s="29" t="s">
        <v>77</v>
      </c>
      <c r="B14" s="31" t="s">
        <v>78</v>
      </c>
      <c r="C14" s="31" t="s">
        <v>79</v>
      </c>
      <c r="D14" s="32" t="s">
        <v>48</v>
      </c>
      <c r="E14" s="32">
        <v>7218</v>
      </c>
      <c r="F14" s="32">
        <v>3000</v>
      </c>
      <c r="G14" s="33" t="s">
        <v>80</v>
      </c>
      <c r="H14" s="33" t="s">
        <v>81</v>
      </c>
      <c r="I14" s="45">
        <v>65.08</v>
      </c>
      <c r="J14" s="32" t="s">
        <v>30</v>
      </c>
      <c r="K14" s="32" t="s">
        <v>30</v>
      </c>
      <c r="L14" s="30" t="s">
        <v>82</v>
      </c>
      <c r="M14" s="30" t="s">
        <v>34</v>
      </c>
      <c r="N14" s="30" t="s">
        <v>34</v>
      </c>
      <c r="O14" s="30" t="s">
        <v>34</v>
      </c>
      <c r="P14" s="30" t="s">
        <v>34</v>
      </c>
      <c r="Q14" s="53">
        <v>45870</v>
      </c>
      <c r="R14" s="30" t="s">
        <v>83</v>
      </c>
    </row>
    <row r="15" s="3" customFormat="1" ht="72" customHeight="1" spans="1:18">
      <c r="A15" s="29" t="s">
        <v>84</v>
      </c>
      <c r="B15" s="31" t="s">
        <v>85</v>
      </c>
      <c r="C15" s="31" t="s">
        <v>86</v>
      </c>
      <c r="D15" s="32" t="s">
        <v>48</v>
      </c>
      <c r="E15" s="32">
        <v>4180</v>
      </c>
      <c r="F15" s="32">
        <v>4180</v>
      </c>
      <c r="G15" s="33" t="s">
        <v>87</v>
      </c>
      <c r="H15" s="33" t="s">
        <v>88</v>
      </c>
      <c r="I15" s="45">
        <v>22.5</v>
      </c>
      <c r="J15" s="32" t="s">
        <v>30</v>
      </c>
      <c r="K15" s="32" t="s">
        <v>30</v>
      </c>
      <c r="L15" s="30" t="s">
        <v>89</v>
      </c>
      <c r="M15" s="30" t="s">
        <v>90</v>
      </c>
      <c r="N15" s="30" t="s">
        <v>34</v>
      </c>
      <c r="O15" s="30" t="s">
        <v>91</v>
      </c>
      <c r="P15" s="30" t="s">
        <v>92</v>
      </c>
      <c r="Q15" s="53">
        <v>45717</v>
      </c>
      <c r="R15" s="30" t="s">
        <v>93</v>
      </c>
    </row>
    <row r="16" s="3" customFormat="1" ht="210.75" customHeight="1" spans="1:18">
      <c r="A16" s="29" t="s">
        <v>94</v>
      </c>
      <c r="B16" s="31" t="s">
        <v>95</v>
      </c>
      <c r="C16" s="31" t="s">
        <v>96</v>
      </c>
      <c r="D16" s="32" t="s">
        <v>39</v>
      </c>
      <c r="E16" s="32">
        <v>35000</v>
      </c>
      <c r="F16" s="32">
        <v>5000</v>
      </c>
      <c r="G16" s="33" t="s">
        <v>97</v>
      </c>
      <c r="H16" s="33" t="s">
        <v>98</v>
      </c>
      <c r="I16" s="45">
        <v>94.6</v>
      </c>
      <c r="J16" s="32" t="s">
        <v>30</v>
      </c>
      <c r="K16" s="32" t="s">
        <v>30</v>
      </c>
      <c r="L16" s="47" t="s">
        <v>99</v>
      </c>
      <c r="M16" s="47" t="s">
        <v>100</v>
      </c>
      <c r="N16" s="47" t="s">
        <v>34</v>
      </c>
      <c r="O16" s="47" t="s">
        <v>101</v>
      </c>
      <c r="P16" s="47" t="s">
        <v>102</v>
      </c>
      <c r="Q16" s="53">
        <v>45778</v>
      </c>
      <c r="R16" s="30" t="s">
        <v>103</v>
      </c>
    </row>
    <row r="17" s="3" customFormat="1" ht="363" customHeight="1" spans="1:18">
      <c r="A17" s="29" t="s">
        <v>104</v>
      </c>
      <c r="B17" s="31" t="s">
        <v>105</v>
      </c>
      <c r="C17" s="31" t="s">
        <v>106</v>
      </c>
      <c r="D17" s="32" t="s">
        <v>48</v>
      </c>
      <c r="E17" s="32">
        <v>13610</v>
      </c>
      <c r="F17" s="32">
        <v>8000</v>
      </c>
      <c r="G17" s="33" t="s">
        <v>107</v>
      </c>
      <c r="H17" s="33" t="s">
        <v>108</v>
      </c>
      <c r="I17" s="32" t="s">
        <v>30</v>
      </c>
      <c r="J17" s="32" t="s">
        <v>30</v>
      </c>
      <c r="K17" s="32" t="s">
        <v>30</v>
      </c>
      <c r="L17" s="47" t="s">
        <v>109</v>
      </c>
      <c r="M17" s="47" t="s">
        <v>110</v>
      </c>
      <c r="N17" s="47" t="s">
        <v>34</v>
      </c>
      <c r="O17" s="47" t="s">
        <v>110</v>
      </c>
      <c r="P17" s="47" t="s">
        <v>34</v>
      </c>
      <c r="Q17" s="53">
        <v>45778</v>
      </c>
      <c r="R17" s="30" t="s">
        <v>103</v>
      </c>
    </row>
    <row r="18" s="3" customFormat="1" ht="93.75" customHeight="1" spans="1:18">
      <c r="A18" s="29" t="s">
        <v>111</v>
      </c>
      <c r="B18" s="31" t="s">
        <v>112</v>
      </c>
      <c r="C18" s="31" t="s">
        <v>113</v>
      </c>
      <c r="D18" s="32" t="s">
        <v>39</v>
      </c>
      <c r="E18" s="32">
        <v>20777</v>
      </c>
      <c r="F18" s="34">
        <v>5000</v>
      </c>
      <c r="G18" s="32" t="s">
        <v>87</v>
      </c>
      <c r="H18" s="33" t="s">
        <v>114</v>
      </c>
      <c r="I18" s="32">
        <v>70.69</v>
      </c>
      <c r="J18" s="32" t="s">
        <v>30</v>
      </c>
      <c r="K18" s="32">
        <v>42.41</v>
      </c>
      <c r="L18" s="48" t="s">
        <v>99</v>
      </c>
      <c r="M18" s="48" t="s">
        <v>115</v>
      </c>
      <c r="N18" s="48" t="s">
        <v>116</v>
      </c>
      <c r="O18" s="48" t="s">
        <v>117</v>
      </c>
      <c r="P18" s="48" t="s">
        <v>118</v>
      </c>
      <c r="Q18" s="53">
        <v>45931</v>
      </c>
      <c r="R18" s="30" t="s">
        <v>119</v>
      </c>
    </row>
    <row r="19" s="3" customFormat="1" ht="36" spans="1:18">
      <c r="A19" s="29" t="s">
        <v>120</v>
      </c>
      <c r="B19" s="31" t="s">
        <v>121</v>
      </c>
      <c r="C19" s="31" t="s">
        <v>122</v>
      </c>
      <c r="D19" s="32">
        <v>2025</v>
      </c>
      <c r="E19" s="32">
        <v>15000</v>
      </c>
      <c r="F19" s="34">
        <v>15000</v>
      </c>
      <c r="G19" s="32" t="s">
        <v>87</v>
      </c>
      <c r="H19" s="33" t="s">
        <v>123</v>
      </c>
      <c r="I19" s="32">
        <v>9</v>
      </c>
      <c r="J19" s="32" t="s">
        <v>30</v>
      </c>
      <c r="K19" s="32" t="s">
        <v>30</v>
      </c>
      <c r="L19" s="48" t="s">
        <v>124</v>
      </c>
      <c r="M19" s="48" t="s">
        <v>34</v>
      </c>
      <c r="N19" s="48" t="s">
        <v>34</v>
      </c>
      <c r="O19" s="48" t="s">
        <v>34</v>
      </c>
      <c r="P19" s="48" t="s">
        <v>125</v>
      </c>
      <c r="Q19" s="53">
        <v>45658</v>
      </c>
      <c r="R19" s="30" t="s">
        <v>126</v>
      </c>
    </row>
    <row r="20" s="3" customFormat="1" ht="59.25" customHeight="1" spans="1:18">
      <c r="A20" s="29" t="s">
        <v>127</v>
      </c>
      <c r="B20" s="31" t="s">
        <v>128</v>
      </c>
      <c r="C20" s="31" t="s">
        <v>129</v>
      </c>
      <c r="D20" s="32">
        <v>2025</v>
      </c>
      <c r="E20" s="32">
        <v>5000</v>
      </c>
      <c r="F20" s="34">
        <v>5000</v>
      </c>
      <c r="G20" s="32" t="s">
        <v>87</v>
      </c>
      <c r="H20" s="33" t="s">
        <v>130</v>
      </c>
      <c r="I20" s="32">
        <v>12</v>
      </c>
      <c r="J20" s="32" t="s">
        <v>30</v>
      </c>
      <c r="K20" s="32" t="s">
        <v>30</v>
      </c>
      <c r="L20" s="48" t="s">
        <v>131</v>
      </c>
      <c r="M20" s="48" t="s">
        <v>34</v>
      </c>
      <c r="N20" s="48" t="s">
        <v>34</v>
      </c>
      <c r="O20" s="48" t="s">
        <v>34</v>
      </c>
      <c r="P20" s="48" t="s">
        <v>132</v>
      </c>
      <c r="Q20" s="53">
        <v>45778</v>
      </c>
      <c r="R20" s="30" t="s">
        <v>133</v>
      </c>
    </row>
    <row r="21" s="3" customFormat="1" ht="58.5" customHeight="1" spans="1:18">
      <c r="A21" s="29" t="s">
        <v>134</v>
      </c>
      <c r="B21" s="31" t="s">
        <v>135</v>
      </c>
      <c r="C21" s="31" t="s">
        <v>136</v>
      </c>
      <c r="D21" s="32" t="s">
        <v>48</v>
      </c>
      <c r="E21" s="32">
        <v>15649</v>
      </c>
      <c r="F21" s="32">
        <v>6000</v>
      </c>
      <c r="G21" s="33" t="s">
        <v>137</v>
      </c>
      <c r="H21" s="33" t="s">
        <v>138</v>
      </c>
      <c r="I21" s="45">
        <v>37</v>
      </c>
      <c r="J21" s="32" t="s">
        <v>30</v>
      </c>
      <c r="K21" s="32" t="s">
        <v>30</v>
      </c>
      <c r="L21" s="30" t="s">
        <v>139</v>
      </c>
      <c r="M21" s="30" t="s">
        <v>140</v>
      </c>
      <c r="N21" s="30" t="s">
        <v>34</v>
      </c>
      <c r="O21" s="30" t="s">
        <v>141</v>
      </c>
      <c r="P21" s="30" t="s">
        <v>140</v>
      </c>
      <c r="Q21" s="53">
        <v>45717</v>
      </c>
      <c r="R21" s="30" t="s">
        <v>142</v>
      </c>
    </row>
    <row r="22" s="3" customFormat="1" ht="94.5" customHeight="1" spans="1:18">
      <c r="A22" s="29" t="s">
        <v>143</v>
      </c>
      <c r="B22" s="31" t="s">
        <v>144</v>
      </c>
      <c r="C22" s="31" t="s">
        <v>145</v>
      </c>
      <c r="D22" s="32" t="s">
        <v>48</v>
      </c>
      <c r="E22" s="32">
        <v>6652.93</v>
      </c>
      <c r="F22" s="32">
        <v>4500</v>
      </c>
      <c r="G22" s="33" t="s">
        <v>146</v>
      </c>
      <c r="H22" s="33" t="s">
        <v>147</v>
      </c>
      <c r="I22" s="45">
        <v>29.9265</v>
      </c>
      <c r="J22" s="32" t="s">
        <v>30</v>
      </c>
      <c r="K22" s="45">
        <v>30</v>
      </c>
      <c r="L22" s="32" t="s">
        <v>148</v>
      </c>
      <c r="M22" s="30" t="s">
        <v>34</v>
      </c>
      <c r="N22" s="30" t="s">
        <v>149</v>
      </c>
      <c r="O22" s="30" t="s">
        <v>150</v>
      </c>
      <c r="P22" s="30" t="s">
        <v>151</v>
      </c>
      <c r="Q22" s="53">
        <v>45717</v>
      </c>
      <c r="R22" s="32" t="s">
        <v>152</v>
      </c>
    </row>
    <row r="23" s="3" customFormat="1" ht="138.75" customHeight="1" spans="1:18">
      <c r="A23" s="29" t="s">
        <v>153</v>
      </c>
      <c r="B23" s="31" t="s">
        <v>154</v>
      </c>
      <c r="C23" s="31" t="s">
        <v>155</v>
      </c>
      <c r="D23" s="32" t="s">
        <v>156</v>
      </c>
      <c r="E23" s="32">
        <v>60827</v>
      </c>
      <c r="F23" s="32">
        <v>3000</v>
      </c>
      <c r="G23" s="33" t="s">
        <v>157</v>
      </c>
      <c r="H23" s="33" t="s">
        <v>158</v>
      </c>
      <c r="I23" s="45">
        <v>80</v>
      </c>
      <c r="J23" s="32" t="s">
        <v>30</v>
      </c>
      <c r="K23" s="32" t="s">
        <v>30</v>
      </c>
      <c r="L23" s="48" t="s">
        <v>159</v>
      </c>
      <c r="M23" s="30" t="s">
        <v>34</v>
      </c>
      <c r="N23" s="47" t="s">
        <v>160</v>
      </c>
      <c r="O23" s="47" t="s">
        <v>125</v>
      </c>
      <c r="P23" s="47" t="s">
        <v>125</v>
      </c>
      <c r="Q23" s="53">
        <v>45870</v>
      </c>
      <c r="R23" s="32" t="s">
        <v>161</v>
      </c>
    </row>
    <row r="24" s="3" customFormat="1" ht="102.75" customHeight="1" spans="1:18">
      <c r="A24" s="29" t="s">
        <v>162</v>
      </c>
      <c r="B24" s="31" t="s">
        <v>163</v>
      </c>
      <c r="C24" s="31" t="s">
        <v>164</v>
      </c>
      <c r="D24" s="32" t="s">
        <v>48</v>
      </c>
      <c r="E24" s="32">
        <v>11814</v>
      </c>
      <c r="F24" s="32">
        <v>2000</v>
      </c>
      <c r="G24" s="33" t="s">
        <v>165</v>
      </c>
      <c r="H24" s="33" t="s">
        <v>166</v>
      </c>
      <c r="I24" s="45" t="s">
        <v>167</v>
      </c>
      <c r="J24" s="45" t="s">
        <v>167</v>
      </c>
      <c r="K24" s="45" t="s">
        <v>167</v>
      </c>
      <c r="L24" s="48" t="s">
        <v>168</v>
      </c>
      <c r="M24" s="30" t="s">
        <v>34</v>
      </c>
      <c r="N24" s="30" t="s">
        <v>34</v>
      </c>
      <c r="O24" s="30" t="s">
        <v>34</v>
      </c>
      <c r="P24" s="30" t="s">
        <v>34</v>
      </c>
      <c r="Q24" s="53">
        <v>45717</v>
      </c>
      <c r="R24" s="32" t="s">
        <v>169</v>
      </c>
    </row>
    <row r="25" s="3" customFormat="1" ht="36" customHeight="1" spans="1:18">
      <c r="A25" s="29"/>
      <c r="B25" s="27" t="s">
        <v>170</v>
      </c>
      <c r="C25" s="31"/>
      <c r="D25" s="32"/>
      <c r="E25" s="28">
        <f>SUM(E26:E31)</f>
        <v>70311.57</v>
      </c>
      <c r="F25" s="28">
        <f t="shared" ref="F25:K25" si="1">SUM(F26:F31)</f>
        <v>34826</v>
      </c>
      <c r="G25" s="28"/>
      <c r="H25" s="28"/>
      <c r="I25" s="28">
        <f t="shared" si="1"/>
        <v>3242.01</v>
      </c>
      <c r="J25" s="28">
        <f t="shared" si="1"/>
        <v>0</v>
      </c>
      <c r="K25" s="28">
        <f t="shared" si="1"/>
        <v>6.74</v>
      </c>
      <c r="L25" s="47"/>
      <c r="M25" s="47"/>
      <c r="N25" s="47"/>
      <c r="O25" s="47"/>
      <c r="P25" s="47"/>
      <c r="Q25" s="53"/>
      <c r="R25" s="30"/>
    </row>
    <row r="26" s="3" customFormat="1" ht="51" customHeight="1" spans="1:18">
      <c r="A26" s="29" t="s">
        <v>171</v>
      </c>
      <c r="B26" s="31" t="s">
        <v>172</v>
      </c>
      <c r="C26" s="31" t="s">
        <v>173</v>
      </c>
      <c r="D26" s="32" t="s">
        <v>174</v>
      </c>
      <c r="E26" s="32">
        <v>3000</v>
      </c>
      <c r="F26" s="34">
        <v>2700</v>
      </c>
      <c r="G26" s="32" t="s">
        <v>87</v>
      </c>
      <c r="H26" s="33" t="s">
        <v>175</v>
      </c>
      <c r="I26" s="32">
        <v>14.27</v>
      </c>
      <c r="J26" s="32" t="s">
        <v>30</v>
      </c>
      <c r="K26" s="32" t="s">
        <v>30</v>
      </c>
      <c r="L26" s="48" t="s">
        <v>176</v>
      </c>
      <c r="M26" s="48" t="s">
        <v>34</v>
      </c>
      <c r="N26" s="48" t="s">
        <v>34</v>
      </c>
      <c r="O26" s="48" t="s">
        <v>34</v>
      </c>
      <c r="P26" s="48" t="s">
        <v>177</v>
      </c>
      <c r="Q26" s="53">
        <v>45597</v>
      </c>
      <c r="R26" s="30" t="s">
        <v>178</v>
      </c>
    </row>
    <row r="27" s="3" customFormat="1" ht="116.25" customHeight="1" spans="1:18">
      <c r="A27" s="29" t="s">
        <v>179</v>
      </c>
      <c r="B27" s="30" t="s">
        <v>180</v>
      </c>
      <c r="C27" s="31" t="s">
        <v>181</v>
      </c>
      <c r="D27" s="32" t="s">
        <v>182</v>
      </c>
      <c r="E27" s="32">
        <v>42000</v>
      </c>
      <c r="F27" s="32">
        <v>10000</v>
      </c>
      <c r="G27" s="33" t="s">
        <v>183</v>
      </c>
      <c r="H27" s="33" t="s">
        <v>184</v>
      </c>
      <c r="I27" s="45">
        <v>6.74</v>
      </c>
      <c r="J27" s="32" t="s">
        <v>30</v>
      </c>
      <c r="K27" s="45">
        <v>6.74</v>
      </c>
      <c r="L27" s="30" t="s">
        <v>185</v>
      </c>
      <c r="M27" s="30" t="s">
        <v>186</v>
      </c>
      <c r="N27" s="30" t="s">
        <v>187</v>
      </c>
      <c r="O27" s="30" t="s">
        <v>188</v>
      </c>
      <c r="P27" s="30" t="s">
        <v>189</v>
      </c>
      <c r="Q27" s="53">
        <v>44959</v>
      </c>
      <c r="R27" s="30" t="s">
        <v>190</v>
      </c>
    </row>
    <row r="28" s="3" customFormat="1" ht="126.75" customHeight="1" spans="1:18">
      <c r="A28" s="29" t="s">
        <v>191</v>
      </c>
      <c r="B28" s="31" t="s">
        <v>192</v>
      </c>
      <c r="C28" s="31" t="s">
        <v>193</v>
      </c>
      <c r="D28" s="31" t="s">
        <v>174</v>
      </c>
      <c r="E28" s="30">
        <v>13718</v>
      </c>
      <c r="F28" s="30">
        <v>12332</v>
      </c>
      <c r="G28" s="31" t="s">
        <v>194</v>
      </c>
      <c r="H28" s="31" t="s">
        <v>195</v>
      </c>
      <c r="I28" s="47" t="s">
        <v>30</v>
      </c>
      <c r="J28" s="47" t="s">
        <v>30</v>
      </c>
      <c r="K28" s="47" t="s">
        <v>30</v>
      </c>
      <c r="L28" s="47" t="s">
        <v>196</v>
      </c>
      <c r="M28" s="30" t="s">
        <v>34</v>
      </c>
      <c r="N28" s="30" t="s">
        <v>34</v>
      </c>
      <c r="O28" s="30" t="s">
        <v>34</v>
      </c>
      <c r="P28" s="30" t="s">
        <v>34</v>
      </c>
      <c r="Q28" s="30" t="s">
        <v>197</v>
      </c>
      <c r="R28" s="30" t="s">
        <v>198</v>
      </c>
    </row>
    <row r="29" s="3" customFormat="1" ht="112.5" customHeight="1" spans="1:18">
      <c r="A29" s="29" t="s">
        <v>199</v>
      </c>
      <c r="B29" s="31" t="s">
        <v>200</v>
      </c>
      <c r="C29" s="31" t="s">
        <v>201</v>
      </c>
      <c r="D29" s="32" t="s">
        <v>182</v>
      </c>
      <c r="E29" s="32">
        <v>5245.57</v>
      </c>
      <c r="F29" s="32">
        <v>4046</v>
      </c>
      <c r="G29" s="33" t="s">
        <v>202</v>
      </c>
      <c r="H29" s="33" t="s">
        <v>201</v>
      </c>
      <c r="I29" s="45">
        <v>2881</v>
      </c>
      <c r="J29" s="32" t="s">
        <v>30</v>
      </c>
      <c r="K29" s="32" t="s">
        <v>30</v>
      </c>
      <c r="L29" s="30" t="s">
        <v>203</v>
      </c>
      <c r="M29" s="30" t="s">
        <v>34</v>
      </c>
      <c r="N29" s="30" t="s">
        <v>34</v>
      </c>
      <c r="O29" s="30" t="s">
        <v>34</v>
      </c>
      <c r="P29" s="30" t="s">
        <v>34</v>
      </c>
      <c r="Q29" s="53">
        <v>45231</v>
      </c>
      <c r="R29" s="30" t="s">
        <v>204</v>
      </c>
    </row>
    <row r="30" s="3" customFormat="1" ht="90.75" customHeight="1" spans="1:18">
      <c r="A30" s="29" t="s">
        <v>205</v>
      </c>
      <c r="B30" s="31" t="s">
        <v>206</v>
      </c>
      <c r="C30" s="31" t="s">
        <v>207</v>
      </c>
      <c r="D30" s="32" t="s">
        <v>182</v>
      </c>
      <c r="E30" s="32">
        <v>2748</v>
      </c>
      <c r="F30" s="32">
        <v>2248</v>
      </c>
      <c r="G30" s="33" t="s">
        <v>80</v>
      </c>
      <c r="H30" s="33" t="s">
        <v>208</v>
      </c>
      <c r="I30" s="45">
        <v>190</v>
      </c>
      <c r="J30" s="32" t="s">
        <v>30</v>
      </c>
      <c r="K30" s="32" t="s">
        <v>30</v>
      </c>
      <c r="L30" s="30" t="s">
        <v>209</v>
      </c>
      <c r="M30" s="30" t="s">
        <v>34</v>
      </c>
      <c r="N30" s="30" t="s">
        <v>34</v>
      </c>
      <c r="O30" s="30" t="s">
        <v>34</v>
      </c>
      <c r="P30" s="30" t="s">
        <v>34</v>
      </c>
      <c r="Q30" s="53">
        <v>45231</v>
      </c>
      <c r="R30" s="30" t="s">
        <v>83</v>
      </c>
    </row>
    <row r="31" s="4" customFormat="1" ht="67.5" spans="1:223">
      <c r="A31" s="29" t="s">
        <v>210</v>
      </c>
      <c r="B31" s="35" t="s">
        <v>211</v>
      </c>
      <c r="C31" s="35" t="s">
        <v>212</v>
      </c>
      <c r="D31" s="36" t="s">
        <v>174</v>
      </c>
      <c r="E31" s="36">
        <v>3600</v>
      </c>
      <c r="F31" s="36">
        <v>3500</v>
      </c>
      <c r="G31" s="37" t="s">
        <v>213</v>
      </c>
      <c r="H31" s="37" t="s">
        <v>214</v>
      </c>
      <c r="I31" s="49">
        <v>150</v>
      </c>
      <c r="J31" s="32" t="s">
        <v>30</v>
      </c>
      <c r="K31" s="32" t="s">
        <v>30</v>
      </c>
      <c r="L31" s="50" t="s">
        <v>215</v>
      </c>
      <c r="M31" s="50" t="s">
        <v>34</v>
      </c>
      <c r="N31" s="50" t="s">
        <v>34</v>
      </c>
      <c r="O31" s="50" t="s">
        <v>34</v>
      </c>
      <c r="P31" s="50" t="s">
        <v>34</v>
      </c>
      <c r="Q31" s="53">
        <v>45597</v>
      </c>
      <c r="R31" s="50" t="s">
        <v>216</v>
      </c>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c r="FT31" s="54"/>
      <c r="FU31" s="54"/>
      <c r="FV31" s="54"/>
      <c r="FW31" s="54"/>
      <c r="FX31" s="54"/>
      <c r="FY31" s="54"/>
      <c r="FZ31" s="54"/>
      <c r="GA31" s="54"/>
      <c r="GB31" s="54"/>
      <c r="GC31" s="54"/>
      <c r="GD31" s="54"/>
      <c r="GE31" s="54"/>
      <c r="GF31" s="54"/>
      <c r="GG31" s="54"/>
      <c r="GH31" s="54"/>
      <c r="GI31" s="54"/>
      <c r="GJ31" s="54"/>
      <c r="GK31" s="54"/>
      <c r="GL31" s="54"/>
      <c r="GM31" s="54"/>
      <c r="GN31" s="54"/>
      <c r="GO31" s="54"/>
      <c r="GP31" s="54"/>
      <c r="GQ31" s="54"/>
      <c r="GR31" s="54"/>
      <c r="GS31" s="54"/>
      <c r="GT31" s="54"/>
      <c r="GU31" s="54"/>
      <c r="GV31" s="54"/>
      <c r="GW31" s="54"/>
      <c r="GX31" s="54"/>
      <c r="GY31" s="54"/>
      <c r="GZ31" s="54"/>
      <c r="HA31" s="54"/>
      <c r="HB31" s="54"/>
      <c r="HC31" s="54"/>
      <c r="HD31" s="54"/>
      <c r="HE31" s="54"/>
      <c r="HF31" s="54"/>
      <c r="HG31" s="54"/>
      <c r="HH31" s="54"/>
      <c r="HI31" s="54"/>
      <c r="HJ31" s="54"/>
      <c r="HK31" s="54"/>
      <c r="HL31" s="54"/>
      <c r="HM31" s="54"/>
      <c r="HN31" s="54"/>
      <c r="HO31" s="54"/>
    </row>
  </sheetData>
  <mergeCells count="11">
    <mergeCell ref="A2:R2"/>
    <mergeCell ref="F4:H4"/>
    <mergeCell ref="I4:K4"/>
    <mergeCell ref="L4:P4"/>
    <mergeCell ref="A4:A5"/>
    <mergeCell ref="B4:B5"/>
    <mergeCell ref="C4:C5"/>
    <mergeCell ref="D4:D5"/>
    <mergeCell ref="E4:E5"/>
    <mergeCell ref="Q4:Q5"/>
    <mergeCell ref="R4:R5"/>
  </mergeCells>
  <printOptions horizontalCentered="1"/>
  <pageMargins left="0.393700787401575" right="0.433070866141732" top="0.32" bottom="0.37" header="0.196850393700787" footer="0.15748031496063"/>
  <pageSetup paperSize="9" scale="58"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正式项目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FGW</dc:creator>
  <cp:lastModifiedBy>无事过一夏</cp:lastModifiedBy>
  <cp:revision>1</cp:revision>
  <dcterms:created xsi:type="dcterms:W3CDTF">2012-06-08T17:30:00Z</dcterms:created>
  <cp:lastPrinted>2025-02-07T08:24:00Z</cp:lastPrinted>
  <dcterms:modified xsi:type="dcterms:W3CDTF">2025-07-10T08:04:44Z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06544C2D21D340E1816DA2C5F0C6182D</vt:lpwstr>
  </property>
</Properties>
</file>