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<sst xmlns="http://schemas.openxmlformats.org/spreadsheetml/2006/main" count="39" uniqueCount="21">
  <si>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龙川县往年漏统、漏发耕地地力保护补贴汇总表</t>
  </si>
  <si>
    <t>填报单位：龙川县农业农村局               填报日期：2026年3月20日</t>
  </si>
  <si>
    <t>序号</t>
  </si>
  <si>
    <t>镇名</t>
  </si>
  <si>
    <t>年份</t>
  </si>
  <si>
    <t>漏统漏发原因</t>
  </si>
  <si>
    <t>涉及面积(亩)</t>
  </si>
  <si>
    <t>补贴资金(元)</t>
  </si>
  <si>
    <t>四都镇</t>
  </si>
  <si>
    <t>核算遗漏(吴伟金)</t>
  </si>
  <si>
    <t>贝岭镇</t>
  </si>
  <si>
    <t>漏统</t>
  </si>
  <si>
    <t>车田镇</t>
  </si>
  <si>
    <t>因操作失误导致漏统</t>
  </si>
  <si>
    <t>老隆镇</t>
  </si>
  <si>
    <t>漏统，已确认确实有耕种</t>
  </si>
  <si>
    <t>龙母镇</t>
  </si>
  <si>
    <t>通衢村</t>
  </si>
  <si>
    <t>统计错误</t>
  </si>
  <si>
    <t>紫市镇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</si>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</sst>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"/>
      <charset val="134"/>
    </font>
    <font>
      <b/>
      <sz val="14"/>
      <color theme="1"/>
      <name val="方正仿宋_GBK"/>
      <charset val="134"/>
    </font>
    <font>
      <b/>
      <sz val="14"/>
      <color rgb="FF000000"/>
      <name val="方正仿宋_GBK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tabSelected="1" zoomScale="90" zoomScaleNormal="90" topLeftCell="A2" workbookViewId="0">
      <selection activeCell="B14" sqref="B14"/>
    </sheetView>
  </sheetViews>
  <sheetFormatPr defaultColWidth="9" defaultRowHeight="13.5"/>
  <cols>
    <col min="1" max="1" width="6.75" style="1" customWidth="1"/>
    <col min="2" max="3" width="15.625" style="1" customWidth="1"/>
    <col min="4" max="4" width="25.625" style="1" hidden="1" customWidth="1"/>
    <col min="5" max="5" width="15.625" style="1" customWidth="1"/>
    <col min="6" max="6" width="29.25" style="1" customWidth="1"/>
    <col min="7" max="16384" width="9" style="1"/>
  </cols>
  <sheetData>
    <row r="1" s="1" customFormat="1" ht="27" spans="1:16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36" customHeight="1" spans="1:16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1" ht="40" customHeight="1" spans="1:1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35" customHeight="1" spans="1:16">
      <c r="A4" s="9">
        <v>1</v>
      </c>
      <c r="B4" s="10" t="s">
        <v>8</v>
      </c>
      <c r="C4" s="9">
        <v>2025</v>
      </c>
      <c r="D4" s="9" t="s">
        <v>9</v>
      </c>
      <c r="E4" s="9">
        <v>2.65</v>
      </c>
      <c r="F4" s="9">
        <f>E4*104.6</f>
        <v>277.19</v>
      </c>
    </row>
    <row r="5" s="2" customFormat="1" ht="35" customHeight="1" spans="1:16">
      <c r="A5" s="9">
        <v>2</v>
      </c>
      <c r="B5" s="9" t="s">
        <v>10</v>
      </c>
      <c r="C5" s="9">
        <v>2021</v>
      </c>
      <c r="D5" s="9" t="s">
        <v>11</v>
      </c>
      <c r="E5" s="9">
        <v>7.12</v>
      </c>
      <c r="F5" s="9">
        <v>603.776</v>
      </c>
    </row>
    <row r="6" s="2" customFormat="1" ht="35" customHeight="1" spans="1:16">
      <c r="A6" s="9">
        <v>3</v>
      </c>
      <c r="B6" s="9" t="s">
        <v>10</v>
      </c>
      <c r="C6" s="9">
        <v>2022</v>
      </c>
      <c r="D6" s="9" t="s">
        <v>11</v>
      </c>
      <c r="E6" s="9">
        <v>7.12</v>
      </c>
      <c r="F6" s="9">
        <v>612.32</v>
      </c>
    </row>
    <row r="7" s="2" customFormat="1" ht="35" customHeight="1" spans="1:16">
      <c r="A7" s="9">
        <v>4</v>
      </c>
      <c r="B7" s="9" t="s">
        <v>10</v>
      </c>
      <c r="C7" s="9">
        <v>2023</v>
      </c>
      <c r="D7" s="9" t="s">
        <v>11</v>
      </c>
      <c r="E7" s="9">
        <v>7.12</v>
      </c>
      <c r="F7" s="9">
        <v>676.4</v>
      </c>
    </row>
    <row r="8" s="2" customFormat="1" ht="35" customHeight="1" spans="1:16">
      <c r="A8" s="9">
        <v>5</v>
      </c>
      <c r="B8" s="9" t="s">
        <v>10</v>
      </c>
      <c r="C8" s="9">
        <v>2024</v>
      </c>
      <c r="D8" s="9" t="s">
        <v>11</v>
      </c>
      <c r="E8" s="9">
        <v>7.12</v>
      </c>
      <c r="F8" s="9">
        <v>723.392</v>
      </c>
    </row>
    <row r="9" s="1" customFormat="1" ht="35" customHeight="1" spans="1:16">
      <c r="A9" s="9">
        <v>6</v>
      </c>
      <c r="B9" s="9" t="s">
        <v>10</v>
      </c>
      <c r="C9" s="9">
        <v>2025</v>
      </c>
      <c r="D9" s="9" t="s">
        <v>11</v>
      </c>
      <c r="E9" s="9">
        <v>7.12</v>
      </c>
      <c r="F9" s="9">
        <v>744.752</v>
      </c>
    </row>
    <row r="10" ht="35" customHeight="1" spans="1:16">
      <c r="A10" s="9">
        <v>7</v>
      </c>
      <c r="B10" s="10" t="s">
        <v>12</v>
      </c>
      <c r="C10" s="9">
        <v>2025</v>
      </c>
      <c r="D10" s="9" t="s">
        <v>13</v>
      </c>
      <c r="E10" s="9">
        <v>366.84</v>
      </c>
      <c r="F10" s="9">
        <v>38371.46</v>
      </c>
    </row>
    <row r="11" ht="35" customHeight="1" spans="1:16">
      <c r="A11" s="9">
        <v>8</v>
      </c>
      <c r="B11" s="9" t="s">
        <v>14</v>
      </c>
      <c r="C11" s="9">
        <v>2023</v>
      </c>
      <c r="D11" s="9" t="s">
        <v>15</v>
      </c>
      <c r="E11" s="9">
        <f>10.12+20.17</f>
        <v>30.29</v>
      </c>
      <c r="F11" s="9">
        <f>961.4+1916.15</f>
        <v>2877.55</v>
      </c>
    </row>
    <row r="12" ht="35" customHeight="1" spans="1:16">
      <c r="A12" s="9">
        <v>9</v>
      </c>
      <c r="B12" s="9" t="s">
        <v>14</v>
      </c>
      <c r="C12" s="9">
        <v>2024</v>
      </c>
      <c r="D12" s="9" t="s">
        <v>15</v>
      </c>
      <c r="E12" s="9">
        <f>21.46+20.17</f>
        <v>41.63</v>
      </c>
      <c r="F12" s="9">
        <f>2182.336+2049.272</f>
        <v>4231.608</v>
      </c>
    </row>
    <row r="13" ht="35" customHeight="1" spans="1:16">
      <c r="A13" s="9">
        <v>10</v>
      </c>
      <c r="B13" s="9" t="s">
        <v>14</v>
      </c>
      <c r="C13" s="9">
        <v>2025</v>
      </c>
      <c r="D13" s="9" t="s">
        <v>15</v>
      </c>
      <c r="E13" s="9">
        <f>21.46+20.17</f>
        <v>41.63</v>
      </c>
      <c r="F13" s="9">
        <f>2244.716+2109.782</f>
        <v>4354.498</v>
      </c>
    </row>
    <row r="14" ht="35" customHeight="1" spans="1:16">
      <c r="A14" s="9">
        <v>11</v>
      </c>
      <c r="B14" s="10" t="s">
        <v>16</v>
      </c>
      <c r="C14" s="9">
        <v>2023</v>
      </c>
      <c r="D14" s="9" t="s">
        <v>11</v>
      </c>
      <c r="E14" s="9">
        <v>7.9</v>
      </c>
      <c r="F14" s="9">
        <v>750.5</v>
      </c>
    </row>
    <row r="15" ht="35" customHeight="1" spans="1:16">
      <c r="A15" s="9">
        <v>12</v>
      </c>
      <c r="B15" s="9" t="s">
        <v>16</v>
      </c>
      <c r="C15" s="9">
        <v>2024</v>
      </c>
      <c r="D15" s="9" t="s">
        <v>11</v>
      </c>
      <c r="E15" s="9">
        <v>7.9</v>
      </c>
      <c r="F15" s="9">
        <v>802.64</v>
      </c>
    </row>
    <row r="16" ht="35" customHeight="1" spans="1:16">
      <c r="A16" s="9">
        <v>13</v>
      </c>
      <c r="B16" s="9" t="s">
        <v>16</v>
      </c>
      <c r="C16" s="9">
        <v>2025</v>
      </c>
      <c r="D16" s="9" t="s">
        <v>11</v>
      </c>
      <c r="E16" s="9">
        <v>17.1</v>
      </c>
      <c r="F16" s="9">
        <v>1788.66</v>
      </c>
    </row>
    <row r="17" ht="35" customHeight="1" spans="1:6">
      <c r="A17" s="11">
        <v>14</v>
      </c>
      <c r="B17" s="11" t="s">
        <v>17</v>
      </c>
      <c r="C17" s="11">
        <v>2025</v>
      </c>
      <c r="D17" s="11" t="s">
        <v>18</v>
      </c>
      <c r="E17" s="11">
        <v>70.09</v>
      </c>
      <c r="F17" s="11">
        <f>E17*104.6</f>
        <v>7331.414</v>
      </c>
    </row>
    <row r="18" s="1" customFormat="1" ht="35" customHeight="1" spans="1:6">
      <c r="A18" s="11">
        <v>15</v>
      </c>
      <c r="B18" s="12" t="s">
        <v>19</v>
      </c>
      <c r="C18" s="11">
        <v>2025</v>
      </c>
      <c r="D18" s="11" t="s">
        <v>11</v>
      </c>
      <c r="E18" s="11">
        <v>5.3</v>
      </c>
      <c r="F18" s="11">
        <f>E18*104.6</f>
        <v>554.38</v>
      </c>
    </row>
    <row r="19" ht="33" customHeight="1" spans="1:6">
      <c r="A19" s="13" t="s">
        <v>20</v>
      </c>
      <c r="B19" s="14"/>
      <c r="C19" s="14"/>
      <c r="D19" s="15"/>
      <c r="E19" s="9">
        <f>SUM(E4:E18)</f>
        <v>626.93</v>
      </c>
      <c r="F19" s="9">
        <f>SUM(F4:F18)</f>
        <v>64700.54</v>
      </c>
    </row>
  </sheetData>
  <mergeCells count="3">
    <mergeCell ref="A1:F1"/>
    <mergeCell ref="A2:F2"/>
    <mergeCell ref="A19:D19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马腾腾123</cp:lastModifiedBy>
  <dcterms:created xsi:type="dcterms:W3CDTF">2025-10-11T08:11:00Z</dcterms:created>
  <dcterms:modified xsi:type="dcterms:W3CDTF">2026-03-23T06:48:57Z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3ECF8746517F4700AF7E776394C7F5BD_13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