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省市重点项目" sheetId="1" r:id="rId1"/>
    <sheet name="预备项目" sheetId="2" r:id="rId2"/>
  </sheets>
  <definedNames>
    <definedName name="_xlnm.Print_Titles" localSheetId="0">省市重点项目!$4:$8</definedName>
    <definedName name="_xlnm._FilterDatabase" localSheetId="0" hidden="1">省市重点项目!$8:$36</definedName>
    <definedName name="_xlnm.Print_Titles" localSheetId="1">预备项目!$4:$5</definedName>
    <definedName name="_xlnm._FilterDatabase" localSheetId="1" hidden="1">预备项目!$A$5:$H$45</definedName>
    <definedName name="_xlnm.Print_Area" localSheetId="0">省市重点项目!$A$1:$X$36</definedName>
  </definedNames>
  <calcPr calcId="144525"/>
</workbook>
</file>

<file path=xl/sharedStrings.xml><?xml version="1.0" encoding="utf-8"?>
<sst xmlns="http://schemas.openxmlformats.org/spreadsheetml/2006/main" count="631" uniqueCount="410">
  <si>
    <t>附件二</t>
  </si>
  <si>
    <t>龙川县2022年省、市重点项目计划表（草案）</t>
  </si>
  <si>
    <t>资金单位：万元</t>
  </si>
  <si>
    <t>序号</t>
  </si>
  <si>
    <t>项目名称</t>
  </si>
  <si>
    <t>项目代码</t>
  </si>
  <si>
    <t>建设内容及规模</t>
  </si>
  <si>
    <t>建设起止年限</t>
  </si>
  <si>
    <t>总投资</t>
  </si>
  <si>
    <t>预计到2021年底累计完成投资</t>
  </si>
  <si>
    <r>
      <rPr>
        <b/>
        <sz val="12"/>
        <rFont val="Times New Roman"/>
        <charset val="0"/>
      </rPr>
      <t>2022</t>
    </r>
    <r>
      <rPr>
        <b/>
        <sz val="12"/>
        <rFont val="宋体"/>
        <charset val="134"/>
      </rPr>
      <t>年投资计划</t>
    </r>
  </si>
  <si>
    <t>2022年资源要素需求</t>
  </si>
  <si>
    <t>项目审批情况</t>
  </si>
  <si>
    <t>（拟）开工时间</t>
  </si>
  <si>
    <t>业主单位</t>
  </si>
  <si>
    <t>责任单位</t>
  </si>
  <si>
    <t>申报
类型</t>
  </si>
  <si>
    <t>项目计划占地规模（亩）</t>
  </si>
  <si>
    <t>占用永久基本农田（亩）</t>
  </si>
  <si>
    <r>
      <rPr>
        <b/>
        <sz val="12"/>
        <rFont val="Times New Roman"/>
        <charset val="0"/>
      </rPr>
      <t>2022</t>
    </r>
    <r>
      <rPr>
        <b/>
        <sz val="12"/>
        <rFont val="宋体"/>
        <charset val="134"/>
      </rPr>
      <t>年用林面积（亩）</t>
    </r>
  </si>
  <si>
    <t>立项</t>
  </si>
  <si>
    <t>规划选址和用地预审</t>
  </si>
  <si>
    <t>用林手续</t>
  </si>
  <si>
    <t>用地报批</t>
  </si>
  <si>
    <t>环境影响评价</t>
  </si>
  <si>
    <r>
      <rPr>
        <b/>
        <sz val="12"/>
        <rFont val="Times New Roman"/>
        <charset val="0"/>
      </rPr>
      <t>2022</t>
    </r>
    <r>
      <rPr>
        <b/>
        <sz val="12"/>
        <rFont val="宋体"/>
        <charset val="134"/>
      </rPr>
      <t>年计划投资</t>
    </r>
  </si>
  <si>
    <r>
      <rPr>
        <b/>
        <sz val="12"/>
        <rFont val="Times New Roman"/>
        <charset val="0"/>
      </rPr>
      <t>2022</t>
    </r>
    <r>
      <rPr>
        <b/>
        <sz val="12"/>
        <rFont val="宋体"/>
        <charset val="134"/>
      </rPr>
      <t>年主要建设内容</t>
    </r>
  </si>
  <si>
    <t>其中：新增建设用地（亩）</t>
  </si>
  <si>
    <t>立项方式</t>
  </si>
  <si>
    <t>立项文号</t>
  </si>
  <si>
    <r>
      <rPr>
        <b/>
        <sz val="12"/>
        <rFont val="宋体"/>
        <charset val="134"/>
      </rPr>
      <t>其中：</t>
    </r>
    <r>
      <rPr>
        <b/>
        <sz val="12"/>
        <rFont val="Times New Roman"/>
        <charset val="0"/>
      </rPr>
      <t>2022</t>
    </r>
    <r>
      <rPr>
        <b/>
        <sz val="12"/>
        <rFont val="宋体"/>
        <charset val="134"/>
      </rPr>
      <t>年新增建设用地（亩）</t>
    </r>
  </si>
  <si>
    <t>合计：25项</t>
  </si>
  <si>
    <t>一</t>
  </si>
  <si>
    <t>续建项目：14项</t>
  </si>
  <si>
    <t>国道G205线龙川县城段改线工程</t>
  </si>
  <si>
    <t>2017-441622-48-01-801173</t>
  </si>
  <si>
    <t>全长24.1km，按一级公路标准建设，设计速度80公里/小时，路基宽度32米，双向六车道，水泥混凝土路面。</t>
  </si>
  <si>
    <t>2019-2023</t>
  </si>
  <si>
    <t>路基、桥涵、路面施工</t>
  </si>
  <si>
    <t>审批</t>
  </si>
  <si>
    <t>完成+粤发改交通函〔2017〕3631号</t>
  </si>
  <si>
    <t>完成+选字第440000201700500号、粤国土资（预）函〔2017〕24号</t>
  </si>
  <si>
    <t>完成+林资许准﹝2019﹞302号</t>
  </si>
  <si>
    <t>未完成+县自然资源局；2021.12</t>
  </si>
  <si>
    <t>完成+龙环
〔2017〕27号</t>
  </si>
  <si>
    <t>2019年9月</t>
  </si>
  <si>
    <t>龙川县公路局</t>
  </si>
  <si>
    <t>省重点项目</t>
  </si>
  <si>
    <t>省道S238线四都至贝岭段二级公路改建工程</t>
  </si>
  <si>
    <t>2017-441622-48-01-801829</t>
  </si>
  <si>
    <t>项目全长55.92km，采用二级公路标准，设计速度40km/h，路基宽8.5m，路面宽7.0m，双车道。</t>
  </si>
  <si>
    <t>2020-2023</t>
  </si>
  <si>
    <t>路基、路面、桥涵工程</t>
  </si>
  <si>
    <t>河发改交能（2016）197号</t>
  </si>
  <si>
    <t>河国土资函（2017）304号
县选字第44160020160001号</t>
  </si>
  <si>
    <t>未完成+林业局+2021.12</t>
  </si>
  <si>
    <t>未完成+自然资源局+2021.12</t>
  </si>
  <si>
    <t>龙环[2020]13号</t>
  </si>
  <si>
    <t>2020年11月</t>
  </si>
  <si>
    <t>龙川县地方公路管理站</t>
  </si>
  <si>
    <t>龙川县交通运输局</t>
  </si>
  <si>
    <t>龙川高铁新城综合交通枢纽及配套工程</t>
  </si>
  <si>
    <t>2020-441622-53-01-025014</t>
  </si>
  <si>
    <t>总用地面积13.4万平方米，总建筑面积5.8万平方米，主要建设龙川西站综合客运枢纽、站前东、西广场以及横二路北侧配套附属用房等。</t>
  </si>
  <si>
    <t>2020-2022</t>
  </si>
  <si>
    <t>西广场及附属用房建设</t>
  </si>
  <si>
    <t>完成+龙发改[2020]390号</t>
  </si>
  <si>
    <t>未完成+县自然资源局+2021.12</t>
  </si>
  <si>
    <t>未完成+县林业局+2021.12</t>
  </si>
  <si>
    <t>完成+龙环[2020]38号</t>
  </si>
  <si>
    <t>2020年10月</t>
  </si>
  <si>
    <t>龙川县交通建设投资有限公司</t>
  </si>
  <si>
    <t>科逸家居设备（龙川）有限公司整体浴室生产基地</t>
  </si>
  <si>
    <t>2019-441622-30-03-003352</t>
  </si>
  <si>
    <t>占地面积178.5亩，主要建设厂房、仓库、宿舍、办公楼、综合楼及附属工程等，年设计整体浴室产能10万套。</t>
  </si>
  <si>
    <t>土建施工、设备购置</t>
  </si>
  <si>
    <t>备案</t>
  </si>
  <si>
    <t>不需办理</t>
  </si>
  <si>
    <t>完成+粤国土资（建）字〔2014〕1272号、粤国土资（建）字〔2016〕198号、粤府土审（01）字〔2019〕24号、粤府土审（01）字〔2019〕32号</t>
  </si>
  <si>
    <t>龙环〔2020〕12号</t>
  </si>
  <si>
    <t>2019年11月</t>
  </si>
  <si>
    <t>科逸家居设备（龙川）有限公司</t>
  </si>
  <si>
    <t>龙川县工业园管委会</t>
  </si>
  <si>
    <t>龙川县人民医院新院</t>
  </si>
  <si>
    <t>2018-441622-83-01-813134</t>
  </si>
  <si>
    <t>总规划用地面积25.3万平方米，总建筑面积19.5万平方米,主要建设综合大楼、医技大楼、住院大楼、感染病房楼、后勤保障楼、宿舍公寓、行政管理楼及配套附属工程。</t>
  </si>
  <si>
    <t>室内外装修、设备购置安装</t>
  </si>
  <si>
    <t>龙发改﹝2018﹞187号</t>
  </si>
  <si>
    <t>完成+龙国土资（规保）字﹝2018﹞21号</t>
  </si>
  <si>
    <t>完成+粤地林许准[2018]539号；粤地林许准[2018]1057号；粤地林许准[2019]1024号</t>
  </si>
  <si>
    <t>完成+龙川县﹝2019﹞建用字第025号</t>
  </si>
  <si>
    <t>完成+龙环﹝2019﹞36号</t>
  </si>
  <si>
    <t>2019年7月</t>
  </si>
  <si>
    <t>龙川县人民医院</t>
  </si>
  <si>
    <t>龙川县卫健局</t>
  </si>
  <si>
    <t>广东（龙川）环霍山生态旅游度假区（首期）</t>
  </si>
  <si>
    <t>2017-441622-78-03-011914</t>
  </si>
  <si>
    <t>首期（南北门服务区）控规占用面积约2300亩，规划建设游客服务中心、生态休闲、旅游酒店、会议中心、演艺中心、配套商业街、霍仙路、旅游公路、内环路及配套教育基础设施等。</t>
  </si>
  <si>
    <t>2015-2025</t>
  </si>
  <si>
    <t>建设旅游酒店、商业街及写生基地等</t>
  </si>
  <si>
    <t>完成+龙国土资（规保）字〔2016〕29号</t>
  </si>
  <si>
    <t>完成+粤林地许准﹝2018﹞892号、粤林地许准﹝2018﹞893号、粤林地许准﹝2018﹞1023号</t>
  </si>
  <si>
    <t>2018-2019年已落实227.7亩用地指标（粤府土审（01）[2018]221号、粤府土审（01）[2019]29号、粤府土审（01）[2019]31号）</t>
  </si>
  <si>
    <t>完成+龙府复〔2018〕25号</t>
  </si>
  <si>
    <t>2015年9月</t>
  </si>
  <si>
    <t>广东霍仙峰旅游景区股份有限公司</t>
  </si>
  <si>
    <t>龙川县文广旅体局</t>
  </si>
  <si>
    <t>国道G236线龙川县丰稔至县城段改建工程</t>
  </si>
  <si>
    <t>2018-441622-48-01-804663</t>
  </si>
  <si>
    <t>北起于龙川县丰稔镇莲东，终点位于马喉莲与G205国道相接，路线全长13.2公里。</t>
  </si>
  <si>
    <t>2021-2023</t>
  </si>
  <si>
    <t>路基、桥涵</t>
  </si>
  <si>
    <t>粤发改交通函〔2019〕1548号</t>
  </si>
  <si>
    <t>粤国土资（河源市）预函[2018]1号</t>
  </si>
  <si>
    <t>林资许准[2020]720号</t>
  </si>
  <si>
    <t>未完成+龙川县自然资源局+2021.12</t>
  </si>
  <si>
    <t>龙环[2018]28号</t>
  </si>
  <si>
    <t>市重点项目</t>
  </si>
  <si>
    <t>河惠莞高速公路麻布岗互通出口至兴宁市罗浮连接线公路工程（龙川段）</t>
  </si>
  <si>
    <t>2104-441622-04-01-675515</t>
  </si>
  <si>
    <t>项目起点位于河惠莞高速公路麻布岗互通出口处，终点止于赤化村哪扒寨处，全长4.94Km，按二级公路标准建设，采用设计速度60km/h，路基宽度8.5m，行车道宽7.0m。</t>
  </si>
  <si>
    <t>完成路基4.94公里，桥涵50%。</t>
  </si>
  <si>
    <t>龙发改[2017]237号、龙发改[2021]130号</t>
  </si>
  <si>
    <t>龙国土资（规保）字（2017）32号
县选字第4416222018CZ001号</t>
  </si>
  <si>
    <t>未完成+龙川县林业局+2021年12月</t>
  </si>
  <si>
    <t>未完成+龙川县自然资源局+2021年12月</t>
  </si>
  <si>
    <t>河环建[2020]2号</t>
  </si>
  <si>
    <t>省道S238线河惠莞高速公路黄鹤出口至紫市段二级公路工程</t>
  </si>
  <si>
    <t>2018-441622-48-01-839582</t>
  </si>
  <si>
    <t>项目起于黄布镇欧江村，终点止于紫市镇新北村，与县道 X151线相交，全长 8.65Km，拟按二级公路标准建设，路面宽7米，路基宽8.5米。</t>
  </si>
  <si>
    <t>2021-2022</t>
  </si>
  <si>
    <t>完成项目主体工程建设</t>
  </si>
  <si>
    <t>河发改审批[2019]163号</t>
  </si>
  <si>
    <t>河自然资函[2019]17号</t>
  </si>
  <si>
    <t>龙环技[2019]29号</t>
  </si>
  <si>
    <t>龙川县幸福新城基础设施及配套工程建设项目</t>
  </si>
  <si>
    <t>2020-441622-48-01-053188</t>
  </si>
  <si>
    <t>主要建设幸福新城共18条主次干道及支路，包括道路、交通、桥涵、给排水、电气、绿化景观等工程。</t>
  </si>
  <si>
    <t>2021-2025</t>
  </si>
  <si>
    <t>建设幸福大道及幸福路、涉铁道路</t>
  </si>
  <si>
    <t>龙发改[2020]156号</t>
  </si>
  <si>
    <t>完成+无文号</t>
  </si>
  <si>
    <t>未完成+龙川县林业局+2021.12</t>
  </si>
  <si>
    <t>未完成+龙川县环保局+2021.12</t>
  </si>
  <si>
    <t>龙川县城市管理和综合执法局</t>
  </si>
  <si>
    <t>广东名格光电科技有限公司偏光片及功能薄膜生产项目</t>
  </si>
  <si>
    <t>2017-441622-39-03-001174</t>
  </si>
  <si>
    <t>用地总面积54亩，建设3栋厂房、1栋办公楼、1栋宿舍楼（含食堂）、1个仓库及其他配套设施及绿化，年产偏光片200万平方米。</t>
  </si>
  <si>
    <t>2018-2022</t>
  </si>
  <si>
    <t>全面完成工程建设，竣工投产</t>
  </si>
  <si>
    <t>龙府复[2016]144号、粤国土资（建）字﹝2010﹞499号</t>
  </si>
  <si>
    <t>不涉及</t>
  </si>
  <si>
    <t>龙环[2016]162号</t>
  </si>
  <si>
    <t>广东名格光电科技有限公司</t>
  </si>
  <si>
    <t>龙川县晶索工业润滑油生产项目</t>
  </si>
  <si>
    <t>2107-441622-04-01-571186</t>
  </si>
  <si>
    <t>占地面积1.5万平方米，新建厂房2栋、综合楼1栋、仓库1栋，年产工业润滑油25000桶。</t>
  </si>
  <si>
    <t>土建施工</t>
  </si>
  <si>
    <t>无需办理</t>
  </si>
  <si>
    <t>粤（2021）龙川县不动产权第0019015号</t>
  </si>
  <si>
    <t>广东晶索新材料科技有限公司</t>
  </si>
  <si>
    <t>龙川县第三人民医院住院综合楼</t>
  </si>
  <si>
    <t>2019-441622-47-01-051321</t>
  </si>
  <si>
    <t>占地面积6042平方米，建筑面积24042平方米，新建1栋住院综合楼及设备购置。</t>
  </si>
  <si>
    <t>装修工程、设备购置</t>
  </si>
  <si>
    <t>龙发改[2019]311号</t>
  </si>
  <si>
    <t>龙自然资（管制）字[2019]1号</t>
  </si>
  <si>
    <t>龙川县[2020]建字第028号</t>
  </si>
  <si>
    <t>龙环[2021]27号</t>
  </si>
  <si>
    <t>龙川县第三人民医院</t>
  </si>
  <si>
    <t>龙川县广电高清双向网络工程</t>
  </si>
  <si>
    <t>2018-441622-63-01-834815</t>
  </si>
  <si>
    <t>包括数据中心机房系统工程，镇级机房，互动业务支撑系统配置，宽带数据城域网配置，光传输接入系统配置，有线电视光纤到户(FTTH)双向网络建设等。</t>
  </si>
  <si>
    <t>完成乡镇广电站前端机房改造，重新更换铺设相关乡镇有线广播电视光缆网络线路。</t>
  </si>
  <si>
    <t>龙发改〔2018〕379号、龙发改〔2021〕74号</t>
  </si>
  <si>
    <t>龙川县融媒体中心</t>
  </si>
  <si>
    <t>二</t>
  </si>
  <si>
    <t>计划新开工项目：11项</t>
  </si>
  <si>
    <t>龙川县新城区供水公司水厂工程（一期）建设项目</t>
  </si>
  <si>
    <t>2020-441622-46-01-042147</t>
  </si>
  <si>
    <t>一期供水规模10万吨/天；新建水厂一座，取水设施一套，铺设水源输水管920米，输水主管19580米，输水主干管16公里，配水管27.2公里。</t>
  </si>
  <si>
    <t>2022-2024</t>
  </si>
  <si>
    <t>取水泵站土建工程、净水厂土建及部分管网工程</t>
  </si>
  <si>
    <t>龙发改[2021]13号</t>
  </si>
  <si>
    <t>未完成；县自然资源局；2021.12</t>
  </si>
  <si>
    <t>未完成+县林业局+2022.01</t>
  </si>
  <si>
    <t>未完成+县自然资源局+2022.01</t>
  </si>
  <si>
    <t>未完成+县环保局+2022.01</t>
  </si>
  <si>
    <t>2022年3月</t>
  </si>
  <si>
    <t>龙川县新城区供水公司</t>
  </si>
  <si>
    <t>龙川县水务局</t>
  </si>
  <si>
    <t>河源宝利光电科技有限公司光电产品项目</t>
  </si>
  <si>
    <t>2111-441622-04-01-807513</t>
  </si>
  <si>
    <t>项目用地23亩，计划建设厂房、办公楼、宿舍及购置生产设备等。主要生产偏光片产品，年产200万平方米偏光片。</t>
  </si>
  <si>
    <t>2022-2023</t>
  </si>
  <si>
    <t>计划建设厂房、办公楼、宿舍等工程</t>
  </si>
  <si>
    <t xml:space="preserve">2111-441622-04-01-807513
</t>
  </si>
  <si>
    <t>未完成；县环保局；2021.12</t>
  </si>
  <si>
    <t>2022年1月</t>
  </si>
  <si>
    <t>河源宝利光电科技
有限公司</t>
  </si>
  <si>
    <t>龙川县两渡河流域综合整治工程</t>
  </si>
  <si>
    <t>2020-441622-77-01-018810</t>
  </si>
  <si>
    <t>新建DN300～DN800污水管、总长约34.34千米，污水连接支管管径DN150～DN200、总长约9.02千米，河道清淤约3.98万立方米，生态浮岛1647平方米，生态种植（挺水、沉水绿植）约3.3万平方米。</t>
  </si>
  <si>
    <t>完成两渡河两岸截污、河道清淤、沿河现状管道清淤、河道生态种植等</t>
  </si>
  <si>
    <t>龙发改[2020]148号</t>
  </si>
  <si>
    <t>龙川县环境技术中心</t>
  </si>
  <si>
    <t>河源市生态环境局龙川分局</t>
  </si>
  <si>
    <t>龙川县能源生态园</t>
  </si>
  <si>
    <t>2111-441622-04-01-110552</t>
  </si>
  <si>
    <t>总用地面积约78亩，总建筑面积1.7万平方米， 主要建设主厂房、主厂房渣池及汽机间、综合楼、污水处理站、综合水泵房、冷却塔等。年设计生活垃圾总处理规模为900t/d，一期为600t/d，预留二期300t/d，同时项目本期协同处置餐厨垃圾50t/d ，预留50t/d远期扩建空间。</t>
  </si>
  <si>
    <t>主体工程施工</t>
  </si>
  <si>
    <t>龙发改（2021）509号</t>
  </si>
  <si>
    <t>已确定选址</t>
  </si>
  <si>
    <t>未完成+龙川县林业局+2022.05</t>
  </si>
  <si>
    <t>未完成+龙川县自然资源局+2022.05</t>
  </si>
  <si>
    <t>未完成+龙川县环保局+2022.04</t>
  </si>
  <si>
    <t>龙川县中存钢结构预制构件生产项目（一期）</t>
  </si>
  <si>
    <t>2112-441622-04-01-209080</t>
  </si>
  <si>
    <t>项目用地面积63亩，新建厂房、宿舍等，年产钢结构预制构件6万吨。</t>
  </si>
  <si>
    <t>计划建设厂房、办公楼、宿舍</t>
  </si>
  <si>
    <t>未完成+龙川县自然资源局+2022.01</t>
  </si>
  <si>
    <t>未完成+龙川县环保局+2022.01</t>
  </si>
  <si>
    <t>江西中存建筑工程有限公司</t>
  </si>
  <si>
    <t>龙川县凯昌高端品牌整装预制组件生产项目</t>
  </si>
  <si>
    <t>2112-441622-04-01-467135</t>
  </si>
  <si>
    <t>项目用地35.35亩，计划建设厂房、办公楼、宿舍等配套设施，主要生产商业展示柜等高端家具制品。</t>
  </si>
  <si>
    <t>未完成+环保局+2022.01</t>
  </si>
  <si>
    <t>河源市凯昌工程建设有限公司</t>
  </si>
  <si>
    <t>龙川县精神卫生中心</t>
  </si>
  <si>
    <t>2020-441622-84-01-012566</t>
  </si>
  <si>
    <t>规划用地面积2万平方米，总建筑面积3万平方米；拟新建1栋住院大楼、1栋门诊楼、1栋一层食堂、1栋二层后勤楼。</t>
  </si>
  <si>
    <t>龙发改〔2020〕116号、龙发改〔2021〕94号</t>
  </si>
  <si>
    <t>龙府复〔2021〕31号、TJ2021-044</t>
  </si>
  <si>
    <t>未完成+龙川县林业局+2022.01</t>
  </si>
  <si>
    <t>未完成+龙川县县自然资源局+2021.12</t>
  </si>
  <si>
    <t>未完成+龙川县环保局+2022.02</t>
  </si>
  <si>
    <t>龙川县慢性病防治院</t>
  </si>
  <si>
    <t>龙川县“三馆”（文化馆、图书馆、博物馆）升级改造项目</t>
  </si>
  <si>
    <t>2020-441622-50-01-097961</t>
  </si>
  <si>
    <t>总改造面积2.8万平方米，主要内容包括“三馆”室内二次装修、“三馆”消防系统、博物馆专项安防监控系统、博物馆陈列布展设计与制作等。</t>
  </si>
  <si>
    <t>升级改造工程施工</t>
  </si>
  <si>
    <t>龙发改〔2020〕412号</t>
  </si>
  <si>
    <t>龙国土资（规保）字〔2010〕31号</t>
  </si>
  <si>
    <t>龙府复[2010]13号、龙国用（总）字第0003881号</t>
  </si>
  <si>
    <t>龙环〔2010〕128、129、131号</t>
  </si>
  <si>
    <t>龙川县文化广电旅游体育局</t>
  </si>
  <si>
    <t>龙川县佗城镇圩镇村升级改造工程示范区建设项目</t>
  </si>
  <si>
    <t>2109-441622-04-01-755162</t>
  </si>
  <si>
    <t>建设内容包括：一是佗城镇新街、百岁街、中山街、环城路沿线建筑外立面改造；二是北门铭佗、龙川考棚、忆影成儒、勒马驻邑、怀勤拾锦、西门码头等景点改造提升；三是游客服务中心（含广场）、主干道路面沥青铺设等。</t>
  </si>
  <si>
    <t>全面完成工程建设</t>
  </si>
  <si>
    <t>龙发改（2021）402号</t>
  </si>
  <si>
    <t>龙川县佗城镇政府</t>
  </si>
  <si>
    <t>龙川县政府</t>
  </si>
  <si>
    <t>龙川县黎咀镇省级非物质文化遗产手擎木偶戏产业发展中心</t>
  </si>
  <si>
    <t>2110-441622-04-01-221516</t>
  </si>
  <si>
    <t>总占地面积9050平方米，新建1栋木偶戏剧院、1栋木偶戏传承中心、木偶制作基地、文化长廊、广场等。</t>
  </si>
  <si>
    <t>龙发改（2021）460号</t>
  </si>
  <si>
    <t>龙川县黎咀镇政府</t>
  </si>
  <si>
    <t>龙川县龙母镇龙公寨矿泉水开发项目</t>
  </si>
  <si>
    <t>2020-441622-12-03-048001</t>
  </si>
  <si>
    <t>首期规划用地面积80亩，建筑面积3.5万平方，新建矿泉水生产车间、仓库、办公楼；包装品生产厂、原材料仓库、职工宿舍；物流停车场等。</t>
  </si>
  <si>
    <t>未完成+龙川县林业局+2022.03</t>
  </si>
  <si>
    <t>未完成+县自然资源局+2022.03</t>
  </si>
  <si>
    <t>未完成+龙川县环保局+2022.03</t>
  </si>
  <si>
    <t>河源市鑫隆工贸有限公司</t>
  </si>
  <si>
    <t>附件2</t>
  </si>
  <si>
    <t>龙川县2022年省市重点前期预备项目计划表</t>
  </si>
  <si>
    <t>估算总投资
（万元）</t>
  </si>
  <si>
    <t>2022年开展的主要前期工作</t>
  </si>
  <si>
    <t>合计：3项</t>
  </si>
  <si>
    <t>基础设施工程:2项</t>
  </si>
  <si>
    <t>河（源）惠（州）汕（尾）高速公路河源东源义合至紫金好义段</t>
  </si>
  <si>
    <t>河（源）惠（州）汕（尾）高速公路规划线位145公里，设计速度100公里/小时，双向四车道，路基宽26米，投资约232亿元。其中河源市东源义合（接长深高速）至紫金县好义（接河惠莞高速）段长约61.3公里。</t>
  </si>
  <si>
    <t>编制工可，开展规划选址和用地预审、环评等前期工作。</t>
  </si>
  <si>
    <t>河源市交通运输局（暂代业主职责）</t>
  </si>
  <si>
    <t>市交通运输局</t>
  </si>
  <si>
    <t>省重点前期预备项目</t>
  </si>
  <si>
    <t>国道G355线紫金林田至江东新区胜利段改建工程（河源至紫金快速公路）</t>
  </si>
  <si>
    <t>路线全长50.68公里，采用双向四车道一级公路技术标准，兼快速路功能，设计速度80公里/小时。</t>
  </si>
  <si>
    <t>开展规划选址和用地预审、立项、用地用林报批等前期工作。</t>
  </si>
  <si>
    <t>河源市公路事务中心</t>
  </si>
  <si>
    <t>市公路事务中心</t>
  </si>
  <si>
    <t>国道G236线东源县蓝口至黄村段改建工程</t>
  </si>
  <si>
    <t>全长19.3公里，按一级公路建设。</t>
  </si>
  <si>
    <t>编制工可，开展规划选址和用地预审、用地用林报批、环评等前期工作。</t>
  </si>
  <si>
    <t>东源县公路事务中心</t>
  </si>
  <si>
    <t>东源县政府</t>
  </si>
  <si>
    <t>国道G236线龙川县赤光至丰稔段改建工程</t>
  </si>
  <si>
    <t>全长36.7公里，按一级公路建设。</t>
  </si>
  <si>
    <t>开展规划选址和用地预审、立项、用地用林报批、环评等前期工作。</t>
  </si>
  <si>
    <t>国道G238线龙川县龙母至铁场段改建工程</t>
  </si>
  <si>
    <t>全长13.7公里，按二级公路改建。</t>
  </si>
  <si>
    <t>市重点前期预备项目</t>
  </si>
  <si>
    <t>国道G236线紫金县城龙潭至升平段改建工程</t>
  </si>
  <si>
    <t>全长6.4公里，按一级公路建设。</t>
  </si>
  <si>
    <t>紫金县公路事务中心</t>
  </si>
  <si>
    <t>紫金县政府</t>
  </si>
  <si>
    <t>省道S230线东源乐村至义合渡口段公路</t>
  </si>
  <si>
    <t>全长2.66公里，按二级公路建设，其中黄田东江大桥长405.4米，桥宽15米。</t>
  </si>
  <si>
    <t>开展用地预审、用地用林报批等前期工作。</t>
  </si>
  <si>
    <t>东源县交通运输局</t>
  </si>
  <si>
    <t>省道S340线古竹东江大桥改建项目</t>
  </si>
  <si>
    <t>改建古竹东江大桥。</t>
  </si>
  <si>
    <t>开展规划选址和用地预审、立项、用地报批、环评等前期工作。</t>
  </si>
  <si>
    <t>江东新区公路事务中心</t>
  </si>
  <si>
    <t>江东新区管委会</t>
  </si>
  <si>
    <t>江东新区智能停车设施建设项目</t>
  </si>
  <si>
    <t>开发建设智慧停车平台、数据采集和发布平台、路内收费系统、智能道闸、汽车充电桩等。</t>
  </si>
  <si>
    <t>江东新区鑫晟投资有限公司</t>
  </si>
  <si>
    <t>江东新区古竹镇供水引水工程</t>
  </si>
  <si>
    <t>从新丰江水库引水至古竹镇自来水厂，建设加压泵房、铺设管道等。</t>
  </si>
  <si>
    <t>江东新区水利工程建设管理中心</t>
  </si>
  <si>
    <t>河源岑田抽水蓄能电站</t>
  </si>
  <si>
    <t>规划装机容量1200MW，安装4台单机容量为300MW的水泵水轮电动发电机组。</t>
  </si>
  <si>
    <t>开展规划选址和用地预审、立项、用地报批、环评、节能评审等前期工作。</t>
  </si>
  <si>
    <t>深能（河源）蓄能综合开发有限公司</t>
  </si>
  <si>
    <t>河源东源天然气4×400MW级热电联产项目</t>
  </si>
  <si>
    <t>占地约700亩，拟建设4×400MW级（9F级改进型）一拖一多轴燃气—蒸汽联合循环热电联产机组。</t>
  </si>
  <si>
    <t>北京京能清洁能源电力股份有限公司</t>
  </si>
  <si>
    <t>河源市学府大桥</t>
  </si>
  <si>
    <t>路线全长约2.1千米，其中跨东江大桥（学府大桥）全桥总长约900米；东江东路北延线全长约1.37千米。</t>
  </si>
  <si>
    <t>开展用地报批、环评、初步设计及概算批复等前期工作。</t>
  </si>
  <si>
    <t>河源市城市开发投资有限公司</t>
  </si>
  <si>
    <t>市国资委</t>
  </si>
  <si>
    <t>河源市灯塔盆地顺天碧道(一期）工程</t>
  </si>
  <si>
    <t>区段河道总长约10.5km，北起滑滩村，南至党演村，建设内容主要包括水安全提升工程、水环境维护工程、水生态保护与修复工程、景观与游憩系统构建工程等。</t>
  </si>
  <si>
    <t>开展规划选址和用地预审、用地用林报批、环评、初步设计等前期工作。</t>
  </si>
  <si>
    <t>河源市灯塔盆地乡村发展有限公司</t>
  </si>
  <si>
    <t>市灯塔盆地农高区管委会</t>
  </si>
  <si>
    <t>源城区工业园第四期（低碳产业园）项目</t>
  </si>
  <si>
    <t>用地面积约1000亩，建设内容包括土地征收、房屋拆迁、土石方平整、市政管线建设、道路建设及其它配套等工程。</t>
  </si>
  <si>
    <t>开展用林、用地报批等前期工作。</t>
  </si>
  <si>
    <t>源城区工业园管委会</t>
  </si>
  <si>
    <t>源城区政府</t>
  </si>
  <si>
    <t>源城区工业园第五期扩园</t>
  </si>
  <si>
    <t>用地面积9022.8亩，涉及林业用地4726亩，建设内容包括土地征收、房屋拆迁、土石方平整、市政管线建设、道路建设及其它配套等工程。</t>
  </si>
  <si>
    <t>河源市源城区共创投资有限公司</t>
  </si>
  <si>
    <t>江东新区产业园区（三期）0.73平方公里土地综合整治项目</t>
  </si>
  <si>
    <t>包括0.73平方公里范围内的土地房屋征收和市政道路基础设施建设。</t>
  </si>
  <si>
    <t>河源市鋐晟开发投资有限公司</t>
  </si>
  <si>
    <t>产业工程:1项</t>
  </si>
  <si>
    <t>深圳市特区建工科工集团钢结构构件（河源）产业基地</t>
  </si>
  <si>
    <t>占地面积26.7万平方米，新建厂房、宿舍、办公楼，主要生产预制钢结构构件。</t>
  </si>
  <si>
    <t>开展备案、环评、节能审查及用地等报批工作。</t>
  </si>
  <si>
    <t>深圳市特区建工科工集团有限公司</t>
  </si>
  <si>
    <t>源城区中欧益智产业基地</t>
  </si>
  <si>
    <t>总用地面积16万平方米，总建筑面积35.3万平方米，新建13栋厂房、3栋人才公寓、1栋综合楼，主要生产科教用品、文化用品、益智教学教具等。</t>
  </si>
  <si>
    <t>开展用地报批、环评等前期工作。</t>
  </si>
  <si>
    <t>源城区理想纸业有限公司</t>
  </si>
  <si>
    <t>广州昕曦冶金设备科技有限公司（源城区）智能制造产业基地</t>
  </si>
  <si>
    <t>规划用地约5.4万平方米，主要生产冶金专用设备、工业自动控制系统装置、3D扫描及打印设备、金属成形机床制造、钢结构制造、锻件及粉末冶金制品、增材制造及激光制造设备等。</t>
  </si>
  <si>
    <t>开展项目立项、用地报批、环评等前期工作。</t>
  </si>
  <si>
    <t>广州昕曦冶金设备科技有限公司</t>
  </si>
  <si>
    <t>龙川县纽恩泰空气能特种设备扩建项目</t>
  </si>
  <si>
    <t>规划用地100亩，计划新建厂房、办公楼、宿舍及绿化等，主要生产空气能产品，预计年产2万台空气能设备。</t>
  </si>
  <si>
    <t>开展立项、用地报批、环评等前期工作。</t>
  </si>
  <si>
    <t>龙川纽恩泰空气能设备有限公司</t>
  </si>
  <si>
    <t>东源县名南环保多金属资源再生利用项目（原河源市胜利环境污染处理厂易址扩建）</t>
  </si>
  <si>
    <t>总用地面积13.94万平方米，总建筑面积3.94万平方米，年处理35万吨危险废物，年产黑铜9500吨，冰铜8000吨。</t>
  </si>
  <si>
    <t>开展重金属排放指标、环评、节能审查及用地等报批工作。</t>
  </si>
  <si>
    <t>广东名南环保科技有限公司</t>
  </si>
  <si>
    <t>岭南现代农业科学与技术广东省实验室河源灯塔盆地分中心</t>
  </si>
  <si>
    <t>实验室规划用地总面积约300亩，作为实验室综合科研大楼、专家楼、研究生公寓和相关科研、生活配套设施建设用地以及各研究领域的科研基地用地，具体包括综合科研大楼、公共实验平台、科研和生活配套设施3个功能区。</t>
  </si>
  <si>
    <t>三</t>
  </si>
  <si>
    <t>民生保障工程:0项</t>
  </si>
  <si>
    <t>河源市疾病预防控制中心迁址新建项目</t>
  </si>
  <si>
    <t>总用地面积2.2万平方米，总建筑面积3万平方米，主要建设1栋行政中心、1栋生物实验楼、1栋理化实验楼、1栋毒理实验楼、1栋卫生应急指挥中心、1栋危化品仓库楼、1栋疫苗冷链物流中心。</t>
  </si>
  <si>
    <t>开展项目环评报批、初步设计等前期工作。</t>
  </si>
  <si>
    <t>河源市疾病预防控制中心</t>
  </si>
  <si>
    <t>市卫生健康局</t>
  </si>
  <si>
    <t>河源市精神卫生中心二期工程</t>
  </si>
  <si>
    <t>总用地面积6500平方米，总建筑面积2.9万平方米，主要建设1栋住院楼、1栋门诊楼、1栋培训大楼、1栋感染性疾病专科大楼及附属配套设施。</t>
  </si>
  <si>
    <t>河源市精神卫生中心</t>
  </si>
  <si>
    <t>源城区人民医院二期扩建项目</t>
  </si>
  <si>
    <t>拟在医院后面新征收用地2万平方米，新建1栋15层综合楼，建筑面积3万平方米。</t>
  </si>
  <si>
    <t>开展用地预审、立项、用地报批、环评等前期工作。</t>
  </si>
  <si>
    <t>源城区人民医院</t>
  </si>
  <si>
    <t>源城区东埔第一社区卫生服务中心</t>
  </si>
  <si>
    <t>新建东埔街道第一社区卫生服务中心，占地面积5000平方米，总建筑面积4000平方米。</t>
  </si>
  <si>
    <t>紫金县精神卫生中心</t>
  </si>
  <si>
    <t>总占地面积2.7万平方米，建筑面积1.5万平方米，新建门诊楼、住院楼、后勤楼、办公楼及附属配套设施，设置病床229张。</t>
  </si>
  <si>
    <t>紫金县卫健局</t>
  </si>
  <si>
    <t>河源中学新校区</t>
  </si>
  <si>
    <t>占地面积20.4万平方米，总建筑面积13.8万平方米，新建教学楼、图书馆、宿舍楼、食堂等，办学规模为96个班级，在校生4800人。</t>
  </si>
  <si>
    <t>市教育局</t>
  </si>
  <si>
    <t>河源市田家炳中学新校区</t>
  </si>
  <si>
    <t>初步拟迁建选址在市区北片区，占地约11万平方米，建筑面积9.4万平方米，新建教学楼、图书馆、学生宿舍、食堂等，办学规模为66个班，在校生3000人。</t>
  </si>
  <si>
    <t>东源县第七小学</t>
  </si>
  <si>
    <t>拟建于县第三小学旁边，占地面积2万平方米，建设校舍7826平方米，办学规模1200人。</t>
  </si>
  <si>
    <t>东源县教育局</t>
  </si>
  <si>
    <t>东源县第八小学</t>
  </si>
  <si>
    <t>拟建于霸王花丽江花园旁，占地面积2万平方米，拟设36个班，办学规模约1600人。</t>
  </si>
  <si>
    <t>江东新区城东学校迁建项目</t>
  </si>
  <si>
    <t>规划建设初中部36个班、小学部54个班的九年一贯制学校。</t>
  </si>
  <si>
    <t>江东新区社会事务局</t>
  </si>
  <si>
    <t>江东新区屠宰场</t>
  </si>
  <si>
    <t>规划占地总面积10万平方米，总建筑面积3万平方米，一期建设年屠宰生猪90万头、牛5万头、羊5万头的屠宰场，并配套建设病死动物无害化处理场；二期规划建设禽类待宰间、禽类屠宰间、禽类冷库、肉类制品加工车间等。</t>
  </si>
  <si>
    <t>江东新区公用事业有限公司</t>
  </si>
  <si>
    <t>紫金县新体育馆</t>
  </si>
  <si>
    <t>总占地面积5万平方米，总建筑面积2万平方米，设计5000个座位，设固定车位300个。</t>
  </si>
  <si>
    <t>紫金县文化广电旅游体育局</t>
  </si>
  <si>
    <t>河源仙洞文旅康养项目</t>
  </si>
  <si>
    <t>规划用地范围4035亩，建设用地1050亩。主要规划建设健康管理中心、中医药颐养康复中心、抗衰医美中心、飞翔主题园、亲子童趣园、高端度假酒店、康养社区、森林疗愈空间，研修中心、生态餐厅、综合服务中心等以及配套附属工程。</t>
  </si>
  <si>
    <t>编制项目总体规划，申报项目建设用地指标。</t>
  </si>
  <si>
    <t>河源市绿江南实业发展有限公司</t>
  </si>
  <si>
    <t>市文化广电旅游体育局</t>
  </si>
  <si>
    <t>保利勤诚达（河源）响水国际生态旅游度假区首期项目</t>
  </si>
  <si>
    <t>首期占地面积约1600亩，总建筑面积约155万㎡，规划建设生态旅居产品，酒店、配套商业街，迎宾大道、道路等；规划k12高级中学、24班小学、幼儿园等教育功能；整体打造高端水平教育、度假疗养、商业服务、生态休闲、高端社区为一体的示范居住及优质教育功能区。</t>
  </si>
  <si>
    <t>完成项目概念方案、项目首期控规、响水公园及葫芦坳公园控规批复。</t>
  </si>
  <si>
    <t>河源市响水投资发展有限公司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</si>
</sst>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);[Red]\(0\)"/>
    <numFmt numFmtId="177" formatCode="0_ "/>
    <numFmt numFmtId="178" formatCode="yyyy&quot;年&quot;m&quot;月&quot;;@"/>
  </numFmts>
  <fonts count="38">
    <font>
      <sz val="12"/>
      <name val="宋体"/>
      <charset val="134"/>
    </font>
    <font>
      <b/>
      <sz val="12"/>
      <name val="仿宋_GB2312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2"/>
      <name val="仿宋_GB2312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12"/>
      <name val="方正仿宋简体"/>
      <charset val="134"/>
    </font>
    <font>
      <b/>
      <sz val="11"/>
      <name val="宋体"/>
      <charset val="134"/>
    </font>
    <font>
      <sz val="10"/>
      <name val="宋体"/>
      <charset val="134"/>
      <scheme val="minor"/>
    </font>
    <font>
      <sz val="12"/>
      <name val="Times New Roman"/>
      <charset val="134"/>
    </font>
    <font>
      <sz val="9"/>
      <name val="Times New Roman"/>
      <charset val="0"/>
    </font>
    <font>
      <sz val="12"/>
      <name val="Times New Roman"/>
      <charset val="0"/>
    </font>
    <font>
      <b/>
      <sz val="12"/>
      <name val="Times New Roman"/>
      <charset val="0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Times New Roman"/>
      <charset val="0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4" fillId="10" borderId="2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13" borderId="5" applyNumberFormat="0" applyFon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0" fillId="0" borderId="0" applyProtection="0"/>
    <xf numFmtId="0" fontId="23" fillId="16" borderId="0" applyNumberFormat="0" applyBorder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4" fillId="3" borderId="7" applyNumberFormat="0" applyAlignment="0" applyProtection="0">
      <alignment vertical="center"/>
    </xf>
    <xf numFmtId="0" fontId="19" fillId="3" borderId="2" applyNumberFormat="0" applyAlignment="0" applyProtection="0">
      <alignment vertical="center"/>
    </xf>
    <xf numFmtId="0" fontId="35" fillId="21" borderId="8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0" borderId="6" applyNumberFormat="0" applyFill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 applyProtection="0"/>
  </cellStyleXfs>
  <cellXfs count="69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21" applyFont="1" applyFill="1" applyBorder="1" applyAlignment="1" applyProtection="1">
      <alignment horizontal="center" vertical="center"/>
    </xf>
    <xf numFmtId="0" fontId="0" fillId="0" borderId="0" xfId="21" applyFont="1" applyFill="1" applyBorder="1" applyAlignment="1" applyProtection="1">
      <alignment horizontal="left" vertical="center"/>
    </xf>
    <xf numFmtId="0" fontId="1" fillId="0" borderId="0" xfId="21" applyFont="1" applyFill="1" applyBorder="1" applyAlignment="1" applyProtection="1">
      <alignment horizontal="left" vertical="center"/>
    </xf>
    <xf numFmtId="0" fontId="2" fillId="0" borderId="0" xfId="21" applyFont="1" applyFill="1" applyBorder="1" applyAlignment="1" applyProtection="1">
      <alignment horizontal="center" vertical="center"/>
    </xf>
    <xf numFmtId="0" fontId="3" fillId="0" borderId="0" xfId="21" applyFont="1" applyFill="1" applyBorder="1" applyAlignment="1" applyProtection="1">
      <alignment horizontal="left" vertical="center"/>
    </xf>
    <xf numFmtId="0" fontId="3" fillId="0" borderId="0" xfId="21" applyFont="1" applyFill="1" applyBorder="1" applyAlignment="1" applyProtection="1">
      <alignment horizontal="center" vertical="center"/>
    </xf>
    <xf numFmtId="49" fontId="4" fillId="0" borderId="0" xfId="21" applyNumberFormat="1" applyFont="1" applyFill="1" applyBorder="1" applyAlignment="1" applyProtection="1">
      <alignment vertical="center" wrapText="1"/>
    </xf>
    <xf numFmtId="0" fontId="5" fillId="0" borderId="0" xfId="21" applyFont="1" applyFill="1" applyBorder="1" applyAlignment="1" applyProtection="1">
      <alignment horizontal="center" vertical="center"/>
    </xf>
    <xf numFmtId="0" fontId="5" fillId="0" borderId="0" xfId="21" applyFont="1" applyFill="1" applyBorder="1" applyAlignment="1" applyProtection="1">
      <alignment horizontal="left" vertical="center"/>
    </xf>
    <xf numFmtId="0" fontId="6" fillId="0" borderId="1" xfId="21" applyFont="1" applyFill="1" applyBorder="1" applyAlignment="1" applyProtection="1">
      <alignment horizontal="center" vertical="center" wrapText="1"/>
    </xf>
    <xf numFmtId="0" fontId="6" fillId="0" borderId="1" xfId="21" applyFont="1" applyFill="1" applyBorder="1" applyAlignment="1" applyProtection="1">
      <alignment horizontal="center" vertical="center"/>
    </xf>
    <xf numFmtId="0" fontId="0" fillId="0" borderId="1" xfId="21" applyFont="1" applyFill="1" applyBorder="1" applyAlignment="1" applyProtection="1">
      <alignment horizontal="center" vertical="center" wrapText="1"/>
    </xf>
    <xf numFmtId="0" fontId="6" fillId="0" borderId="1" xfId="21" applyFont="1" applyFill="1" applyBorder="1" applyAlignment="1" applyProtection="1">
      <alignment horizontal="left" vertical="center" wrapText="1"/>
    </xf>
    <xf numFmtId="0" fontId="0" fillId="0" borderId="1" xfId="21" applyFont="1" applyFill="1" applyBorder="1" applyAlignment="1" applyProtection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49" fontId="11" fillId="0" borderId="0" xfId="0" applyNumberFormat="1" applyFont="1" applyFill="1">
      <alignment vertical="center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 wrapText="1"/>
    </xf>
    <xf numFmtId="176" fontId="12" fillId="0" borderId="0" xfId="0" applyNumberFormat="1" applyFont="1" applyFill="1" applyBorder="1" applyAlignment="1">
      <alignment horizontal="center" vertical="center" wrapText="1"/>
    </xf>
    <xf numFmtId="176" fontId="12" fillId="0" borderId="0" xfId="0" applyNumberFormat="1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vertical="center" wrapText="1"/>
    </xf>
    <xf numFmtId="49" fontId="6" fillId="0" borderId="0" xfId="0" applyNumberFormat="1" applyFont="1" applyFill="1">
      <alignment vertical="center"/>
    </xf>
    <xf numFmtId="0" fontId="13" fillId="0" borderId="0" xfId="0" applyFont="1" applyFill="1" applyBorder="1" applyAlignment="1">
      <alignment horizontal="left" vertical="center" wrapText="1"/>
    </xf>
    <xf numFmtId="49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left" vertical="center"/>
    </xf>
    <xf numFmtId="49" fontId="13" fillId="0" borderId="0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0" fontId="6" fillId="0" borderId="1" xfId="52" applyNumberFormat="1" applyFont="1" applyFill="1" applyBorder="1" applyAlignment="1" applyProtection="1">
      <alignment horizontal="center" vertical="center" wrapText="1"/>
    </xf>
    <xf numFmtId="0" fontId="6" fillId="0" borderId="1" xfId="52" applyNumberFormat="1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49" fontId="15" fillId="0" borderId="1" xfId="52" applyNumberFormat="1" applyFont="1" applyFill="1" applyBorder="1" applyAlignment="1" applyProtection="1">
      <alignment horizontal="center" vertical="center" wrapText="1"/>
    </xf>
    <xf numFmtId="0" fontId="15" fillId="0" borderId="1" xfId="52" applyFont="1" applyFill="1" applyBorder="1" applyAlignment="1" applyProtection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176" fontId="16" fillId="0" borderId="1" xfId="0" applyNumberFormat="1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0" fontId="16" fillId="0" borderId="1" xfId="52" applyNumberFormat="1" applyFont="1" applyFill="1" applyBorder="1" applyAlignment="1" applyProtection="1">
      <alignment horizontal="center" vertical="center" wrapText="1"/>
    </xf>
    <xf numFmtId="0" fontId="16" fillId="0" borderId="1" xfId="52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21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0" fontId="15" fillId="0" borderId="1" xfId="52" applyNumberFormat="1" applyFont="1" applyFill="1" applyBorder="1" applyAlignment="1" applyProtection="1">
      <alignment horizontal="center" vertical="center" wrapText="1"/>
    </xf>
    <xf numFmtId="177" fontId="15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left" vertical="center" wrapText="1"/>
    </xf>
    <xf numFmtId="49" fontId="0" fillId="0" borderId="0" xfId="0" applyNumberFormat="1" applyFont="1" applyFill="1" applyAlignment="1">
      <alignment horizontal="right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178" fontId="0" fillId="0" borderId="1" xfId="0" applyNumberFormat="1" applyFont="1" applyFill="1" applyBorder="1" applyAlignment="1">
      <alignment horizontal="center" vertical="center" wrapText="1"/>
    </xf>
    <xf numFmtId="57" fontId="16" fillId="0" borderId="1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0" fillId="0" borderId="0" xfId="0" applyFont="1" applyFill="1">
      <alignment vertical="center"/>
    </xf>
    <xf numFmtId="0" fontId="10" fillId="0" borderId="0" xfId="0" applyFont="1" applyFill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常规_省正式" xfId="21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附件2：广东省2011年重点建设前期预备项目计划表" xfId="50"/>
    <cellStyle name="常规 2" xfId="51"/>
    <cellStyle name="常规_Sheet1" xf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36"/>
  <sheetViews>
    <sheetView tabSelected="1" zoomScale="85" zoomScaleNormal="85" zoomScaleSheetLayoutView="60" workbookViewId="0">
      <pane xSplit="6" ySplit="8" topLeftCell="G9" activePane="bottomRight" state="frozen"/>
      <selection/>
      <selection pane="topRight"/>
      <selection pane="bottomLeft"/>
      <selection pane="bottomRight" activeCell="K6" sqref="K6:L6"/>
    </sheetView>
  </sheetViews>
  <sheetFormatPr defaultColWidth="9" defaultRowHeight="15.75"/>
  <cols>
    <col min="1" max="1" width="6.31666666666667" style="22" customWidth="1"/>
    <col min="2" max="2" width="17.625" style="23" customWidth="1"/>
    <col min="3" max="3" width="8.675" style="24" customWidth="1"/>
    <col min="4" max="4" width="22.05" style="23" customWidth="1"/>
    <col min="5" max="5" width="8.375" style="25" customWidth="1"/>
    <col min="6" max="6" width="11.4666666666667" style="26" customWidth="1"/>
    <col min="7" max="7" width="10.875" style="26" customWidth="1"/>
    <col min="8" max="8" width="10.1416666666667" style="26" customWidth="1"/>
    <col min="9" max="9" width="12.0583333333333" style="26" customWidth="1"/>
    <col min="10" max="10" width="7.49166666666667" style="23" customWidth="1"/>
    <col min="11" max="11" width="7.5" style="23" customWidth="1"/>
    <col min="12" max="12" width="8.08333333333333" style="23" customWidth="1"/>
    <col min="13" max="13" width="7.64166666666667" style="23" customWidth="1"/>
    <col min="14" max="14" width="8.08333333333333" style="23" customWidth="1"/>
    <col min="15" max="15" width="6.16666666666667" style="23" customWidth="1"/>
    <col min="16" max="16" width="11.025" style="23" customWidth="1"/>
    <col min="17" max="17" width="13.9666666666667" style="23" customWidth="1"/>
    <col min="18" max="18" width="11.3166666666667" style="23" customWidth="1"/>
    <col min="19" max="19" width="12.9333333333333" style="23" customWidth="1"/>
    <col min="20" max="20" width="12.35" style="23" customWidth="1"/>
    <col min="21" max="21" width="11.7666666666667" style="24" customWidth="1"/>
    <col min="22" max="22" width="10.875" style="24" customWidth="1"/>
    <col min="23" max="23" width="11.6166666666667" style="24" customWidth="1"/>
    <col min="24" max="24" width="8" style="24" customWidth="1"/>
    <col min="25" max="223" width="9" style="27" customWidth="1"/>
    <col min="224" max="224" width="9" style="1" customWidth="1"/>
    <col min="225" max="16384" width="9" style="1"/>
  </cols>
  <sheetData>
    <row r="1" s="16" customFormat="1" spans="1:223">
      <c r="A1" s="28" t="s">
        <v>0</v>
      </c>
      <c r="B1" s="29"/>
      <c r="C1" s="29"/>
      <c r="D1" s="23"/>
      <c r="E1" s="25"/>
      <c r="F1" s="26"/>
      <c r="G1" s="26"/>
      <c r="H1" s="26"/>
      <c r="I1" s="26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4"/>
      <c r="V1" s="24"/>
      <c r="W1" s="24"/>
      <c r="X1" s="24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  <c r="BP1" s="27"/>
      <c r="BQ1" s="27"/>
      <c r="BR1" s="27"/>
      <c r="BS1" s="27"/>
      <c r="BT1" s="27"/>
      <c r="BU1" s="27"/>
      <c r="BV1" s="27"/>
      <c r="BW1" s="27"/>
      <c r="BX1" s="27"/>
      <c r="BY1" s="27"/>
      <c r="BZ1" s="27"/>
      <c r="CA1" s="27"/>
      <c r="CB1" s="27"/>
      <c r="CC1" s="27"/>
      <c r="CD1" s="27"/>
      <c r="CE1" s="27"/>
      <c r="CF1" s="27"/>
      <c r="CG1" s="27"/>
      <c r="CH1" s="27"/>
      <c r="CI1" s="27"/>
      <c r="CJ1" s="27"/>
      <c r="CK1" s="27"/>
      <c r="CL1" s="27"/>
      <c r="CM1" s="27"/>
      <c r="CN1" s="27"/>
      <c r="CO1" s="27"/>
      <c r="CP1" s="27"/>
      <c r="CQ1" s="27"/>
      <c r="CR1" s="27"/>
      <c r="CS1" s="27"/>
      <c r="CT1" s="27"/>
      <c r="CU1" s="27"/>
      <c r="CV1" s="27"/>
      <c r="CW1" s="27"/>
      <c r="CX1" s="27"/>
      <c r="CY1" s="27"/>
      <c r="CZ1" s="27"/>
      <c r="DA1" s="27"/>
      <c r="DB1" s="27"/>
      <c r="DC1" s="27"/>
      <c r="DD1" s="27"/>
      <c r="DE1" s="27"/>
      <c r="DF1" s="27"/>
      <c r="DG1" s="27"/>
      <c r="DH1" s="27"/>
      <c r="DI1" s="27"/>
      <c r="DJ1" s="27"/>
      <c r="DK1" s="27"/>
      <c r="DL1" s="27"/>
      <c r="DM1" s="27"/>
      <c r="DN1" s="27"/>
      <c r="DO1" s="27"/>
      <c r="DP1" s="27"/>
      <c r="DQ1" s="27"/>
      <c r="DR1" s="27"/>
      <c r="DS1" s="27"/>
      <c r="DT1" s="27"/>
      <c r="DU1" s="27"/>
      <c r="DV1" s="27"/>
      <c r="DW1" s="27"/>
      <c r="DX1" s="27"/>
      <c r="DY1" s="27"/>
      <c r="DZ1" s="27"/>
      <c r="EA1" s="27"/>
      <c r="EB1" s="27"/>
      <c r="EC1" s="27"/>
      <c r="ED1" s="27"/>
      <c r="EE1" s="27"/>
      <c r="EF1" s="27"/>
      <c r="EG1" s="27"/>
      <c r="EH1" s="27"/>
      <c r="EI1" s="27"/>
      <c r="EJ1" s="27"/>
      <c r="EK1" s="27"/>
      <c r="EL1" s="27"/>
      <c r="EM1" s="27"/>
      <c r="EN1" s="27"/>
      <c r="EO1" s="27"/>
      <c r="EP1" s="27"/>
      <c r="EQ1" s="27"/>
      <c r="ER1" s="27"/>
      <c r="ES1" s="27"/>
      <c r="ET1" s="27"/>
      <c r="EU1" s="27"/>
      <c r="EV1" s="27"/>
      <c r="EW1" s="27"/>
      <c r="EX1" s="27"/>
      <c r="EY1" s="27"/>
      <c r="EZ1" s="27"/>
      <c r="FA1" s="27"/>
      <c r="FB1" s="27"/>
      <c r="FC1" s="27"/>
      <c r="FD1" s="27"/>
      <c r="FE1" s="27"/>
      <c r="FF1" s="27"/>
      <c r="FG1" s="27"/>
      <c r="FH1" s="27"/>
      <c r="FI1" s="27"/>
      <c r="FJ1" s="27"/>
      <c r="FK1" s="27"/>
      <c r="FL1" s="27"/>
      <c r="FM1" s="27"/>
      <c r="FN1" s="27"/>
      <c r="FO1" s="27"/>
      <c r="FP1" s="27"/>
      <c r="FQ1" s="27"/>
      <c r="FR1" s="27"/>
      <c r="FS1" s="27"/>
      <c r="FT1" s="27"/>
      <c r="FU1" s="27"/>
      <c r="FV1" s="27"/>
      <c r="FW1" s="27"/>
      <c r="FX1" s="27"/>
      <c r="FY1" s="27"/>
      <c r="FZ1" s="27"/>
      <c r="GA1" s="27"/>
      <c r="GB1" s="27"/>
      <c r="GC1" s="27"/>
      <c r="GD1" s="27"/>
      <c r="GE1" s="27"/>
      <c r="GF1" s="27"/>
      <c r="GG1" s="27"/>
      <c r="GH1" s="27"/>
      <c r="GI1" s="27"/>
      <c r="GJ1" s="27"/>
      <c r="GK1" s="27"/>
      <c r="GL1" s="27"/>
      <c r="GM1" s="27"/>
      <c r="GN1" s="27"/>
      <c r="GO1" s="27"/>
      <c r="GP1" s="27"/>
      <c r="GQ1" s="27"/>
      <c r="GR1" s="27"/>
      <c r="GS1" s="27"/>
      <c r="GT1" s="27"/>
      <c r="GU1" s="27"/>
      <c r="GV1" s="27"/>
      <c r="GW1" s="27"/>
      <c r="GX1" s="27"/>
      <c r="GY1" s="27"/>
      <c r="GZ1" s="27"/>
      <c r="HA1" s="27"/>
      <c r="HB1" s="27"/>
      <c r="HC1" s="27"/>
      <c r="HD1" s="27"/>
      <c r="HE1" s="27"/>
      <c r="HF1" s="27"/>
      <c r="HG1" s="27"/>
      <c r="HH1" s="27"/>
      <c r="HI1" s="27"/>
      <c r="HJ1" s="27"/>
      <c r="HK1" s="27"/>
      <c r="HL1" s="27"/>
      <c r="HM1" s="27"/>
      <c r="HN1" s="27"/>
      <c r="HO1" s="27"/>
    </row>
    <row r="2" s="16" customFormat="1" ht="44.25" customHeight="1" spans="1:223">
      <c r="A2" s="30" t="s">
        <v>1</v>
      </c>
      <c r="B2" s="30"/>
      <c r="C2" s="30"/>
      <c r="D2" s="31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  <c r="CC2" s="27"/>
      <c r="CD2" s="27"/>
      <c r="CE2" s="27"/>
      <c r="CF2" s="27"/>
      <c r="CG2" s="27"/>
      <c r="CH2" s="27"/>
      <c r="CI2" s="27"/>
      <c r="CJ2" s="27"/>
      <c r="CK2" s="27"/>
      <c r="CL2" s="27"/>
      <c r="CM2" s="27"/>
      <c r="CN2" s="27"/>
      <c r="CO2" s="27"/>
      <c r="CP2" s="27"/>
      <c r="CQ2" s="27"/>
      <c r="CR2" s="27"/>
      <c r="CS2" s="27"/>
      <c r="CT2" s="27"/>
      <c r="CU2" s="27"/>
      <c r="CV2" s="27"/>
      <c r="CW2" s="27"/>
      <c r="CX2" s="27"/>
      <c r="CY2" s="27"/>
      <c r="CZ2" s="27"/>
      <c r="DA2" s="27"/>
      <c r="DB2" s="27"/>
      <c r="DC2" s="27"/>
      <c r="DD2" s="27"/>
      <c r="DE2" s="27"/>
      <c r="DF2" s="27"/>
      <c r="DG2" s="27"/>
      <c r="DH2" s="27"/>
      <c r="DI2" s="27"/>
      <c r="DJ2" s="27"/>
      <c r="DK2" s="27"/>
      <c r="DL2" s="27"/>
      <c r="DM2" s="27"/>
      <c r="DN2" s="27"/>
      <c r="DO2" s="27"/>
      <c r="DP2" s="27"/>
      <c r="DQ2" s="27"/>
      <c r="DR2" s="27"/>
      <c r="DS2" s="27"/>
      <c r="DT2" s="27"/>
      <c r="DU2" s="27"/>
      <c r="DV2" s="27"/>
      <c r="DW2" s="27"/>
      <c r="DX2" s="27"/>
      <c r="DY2" s="27"/>
      <c r="DZ2" s="27"/>
      <c r="EA2" s="27"/>
      <c r="EB2" s="27"/>
      <c r="EC2" s="27"/>
      <c r="ED2" s="27"/>
      <c r="EE2" s="27"/>
      <c r="EF2" s="27"/>
      <c r="EG2" s="27"/>
      <c r="EH2" s="27"/>
      <c r="EI2" s="27"/>
      <c r="EJ2" s="27"/>
      <c r="EK2" s="27"/>
      <c r="EL2" s="27"/>
      <c r="EM2" s="27"/>
      <c r="EN2" s="27"/>
      <c r="EO2" s="27"/>
      <c r="EP2" s="27"/>
      <c r="EQ2" s="27"/>
      <c r="ER2" s="27"/>
      <c r="ES2" s="27"/>
      <c r="ET2" s="27"/>
      <c r="EU2" s="27"/>
      <c r="EV2" s="27"/>
      <c r="EW2" s="27"/>
      <c r="EX2" s="27"/>
      <c r="EY2" s="27"/>
      <c r="EZ2" s="27"/>
      <c r="FA2" s="27"/>
      <c r="FB2" s="27"/>
      <c r="FC2" s="27"/>
      <c r="FD2" s="27"/>
      <c r="FE2" s="27"/>
      <c r="FF2" s="27"/>
      <c r="FG2" s="27"/>
      <c r="FH2" s="27"/>
      <c r="FI2" s="27"/>
      <c r="FJ2" s="27"/>
      <c r="FK2" s="27"/>
      <c r="FL2" s="27"/>
      <c r="FM2" s="27"/>
      <c r="FN2" s="27"/>
      <c r="FO2" s="27"/>
      <c r="FP2" s="27"/>
      <c r="FQ2" s="27"/>
      <c r="FR2" s="27"/>
      <c r="FS2" s="27"/>
      <c r="FT2" s="27"/>
      <c r="FU2" s="27"/>
      <c r="FV2" s="27"/>
      <c r="FW2" s="27"/>
      <c r="FX2" s="27"/>
      <c r="FY2" s="27"/>
      <c r="FZ2" s="27"/>
      <c r="GA2" s="27"/>
      <c r="GB2" s="27"/>
      <c r="GC2" s="27"/>
      <c r="GD2" s="27"/>
      <c r="GE2" s="27"/>
      <c r="GF2" s="27"/>
      <c r="GG2" s="27"/>
      <c r="GH2" s="27"/>
      <c r="GI2" s="27"/>
      <c r="GJ2" s="27"/>
      <c r="GK2" s="27"/>
      <c r="GL2" s="27"/>
      <c r="GM2" s="27"/>
      <c r="GN2" s="27"/>
      <c r="GO2" s="27"/>
      <c r="GP2" s="27"/>
      <c r="GQ2" s="27"/>
      <c r="GR2" s="27"/>
      <c r="GS2" s="27"/>
      <c r="GT2" s="27"/>
      <c r="GU2" s="27"/>
      <c r="GV2" s="27"/>
      <c r="GW2" s="27"/>
      <c r="GX2" s="27"/>
      <c r="GY2" s="27"/>
      <c r="GZ2" s="27"/>
      <c r="HA2" s="27"/>
      <c r="HB2" s="27"/>
      <c r="HC2" s="27"/>
      <c r="HD2" s="27"/>
      <c r="HE2" s="27"/>
      <c r="HF2" s="27"/>
      <c r="HG2" s="27"/>
      <c r="HH2" s="27"/>
      <c r="HI2" s="27"/>
      <c r="HJ2" s="27"/>
      <c r="HK2" s="27"/>
      <c r="HL2" s="27"/>
      <c r="HM2" s="27"/>
      <c r="HN2" s="27"/>
      <c r="HO2" s="27"/>
    </row>
    <row r="3" s="17" customFormat="1" ht="26" customHeight="1" spans="1:223">
      <c r="A3" s="32"/>
      <c r="B3" s="33"/>
      <c r="C3" s="32"/>
      <c r="D3" s="33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60" t="s">
        <v>2</v>
      </c>
      <c r="W3" s="60"/>
      <c r="X3" s="60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  <c r="BM3" s="65"/>
      <c r="BN3" s="65"/>
      <c r="BO3" s="65"/>
      <c r="BP3" s="65"/>
      <c r="BQ3" s="65"/>
      <c r="BR3" s="65"/>
      <c r="BS3" s="65"/>
      <c r="BT3" s="65"/>
      <c r="BU3" s="65"/>
      <c r="BV3" s="65"/>
      <c r="BW3" s="65"/>
      <c r="BX3" s="65"/>
      <c r="BY3" s="65"/>
      <c r="BZ3" s="65"/>
      <c r="CA3" s="65"/>
      <c r="CB3" s="65"/>
      <c r="CC3" s="65"/>
      <c r="CD3" s="65"/>
      <c r="CE3" s="65"/>
      <c r="CF3" s="65"/>
      <c r="CG3" s="65"/>
      <c r="CH3" s="65"/>
      <c r="CI3" s="65"/>
      <c r="CJ3" s="65"/>
      <c r="CK3" s="65"/>
      <c r="CL3" s="65"/>
      <c r="CM3" s="65"/>
      <c r="CN3" s="65"/>
      <c r="CO3" s="65"/>
      <c r="CP3" s="65"/>
      <c r="CQ3" s="65"/>
      <c r="CR3" s="65"/>
      <c r="CS3" s="65"/>
      <c r="CT3" s="65"/>
      <c r="CU3" s="65"/>
      <c r="CV3" s="65"/>
      <c r="CW3" s="65"/>
      <c r="CX3" s="65"/>
      <c r="CY3" s="65"/>
      <c r="CZ3" s="65"/>
      <c r="DA3" s="65"/>
      <c r="DB3" s="65"/>
      <c r="DC3" s="65"/>
      <c r="DD3" s="65"/>
      <c r="DE3" s="65"/>
      <c r="DF3" s="65"/>
      <c r="DG3" s="65"/>
      <c r="DH3" s="65"/>
      <c r="DI3" s="65"/>
      <c r="DJ3" s="65"/>
      <c r="DK3" s="65"/>
      <c r="DL3" s="65"/>
      <c r="DM3" s="65"/>
      <c r="DN3" s="65"/>
      <c r="DO3" s="65"/>
      <c r="DP3" s="65"/>
      <c r="DQ3" s="65"/>
      <c r="DR3" s="65"/>
      <c r="DS3" s="65"/>
      <c r="DT3" s="65"/>
      <c r="DU3" s="65"/>
      <c r="DV3" s="65"/>
      <c r="DW3" s="65"/>
      <c r="DX3" s="65"/>
      <c r="DY3" s="65"/>
      <c r="DZ3" s="65"/>
      <c r="EA3" s="65"/>
      <c r="EB3" s="65"/>
      <c r="EC3" s="65"/>
      <c r="ED3" s="65"/>
      <c r="EE3" s="65"/>
      <c r="EF3" s="65"/>
      <c r="EG3" s="65"/>
      <c r="EH3" s="65"/>
      <c r="EI3" s="65"/>
      <c r="EJ3" s="65"/>
      <c r="EK3" s="65"/>
      <c r="EL3" s="65"/>
      <c r="EM3" s="65"/>
      <c r="EN3" s="65"/>
      <c r="EO3" s="65"/>
      <c r="EP3" s="65"/>
      <c r="EQ3" s="65"/>
      <c r="ER3" s="65"/>
      <c r="ES3" s="65"/>
      <c r="ET3" s="65"/>
      <c r="EU3" s="65"/>
      <c r="EV3" s="65"/>
      <c r="EW3" s="65"/>
      <c r="EX3" s="65"/>
      <c r="EY3" s="65"/>
      <c r="EZ3" s="65"/>
      <c r="FA3" s="65"/>
      <c r="FB3" s="65"/>
      <c r="FC3" s="65"/>
      <c r="FD3" s="65"/>
      <c r="FE3" s="65"/>
      <c r="FF3" s="65"/>
      <c r="FG3" s="65"/>
      <c r="FH3" s="65"/>
      <c r="FI3" s="65"/>
      <c r="FJ3" s="65"/>
      <c r="FK3" s="65"/>
      <c r="FL3" s="65"/>
      <c r="FM3" s="65"/>
      <c r="FN3" s="65"/>
      <c r="FO3" s="65"/>
      <c r="FP3" s="65"/>
      <c r="FQ3" s="65"/>
      <c r="FR3" s="65"/>
      <c r="FS3" s="65"/>
      <c r="FT3" s="65"/>
      <c r="FU3" s="65"/>
      <c r="FV3" s="65"/>
      <c r="FW3" s="65"/>
      <c r="FX3" s="65"/>
      <c r="FY3" s="65"/>
      <c r="FZ3" s="65"/>
      <c r="GA3" s="65"/>
      <c r="GB3" s="65"/>
      <c r="GC3" s="65"/>
      <c r="GD3" s="65"/>
      <c r="GE3" s="65"/>
      <c r="GF3" s="65"/>
      <c r="GG3" s="65"/>
      <c r="GH3" s="65"/>
      <c r="GI3" s="65"/>
      <c r="GJ3" s="65"/>
      <c r="GK3" s="65"/>
      <c r="GL3" s="65"/>
      <c r="GM3" s="65"/>
      <c r="GN3" s="65"/>
      <c r="GO3" s="65"/>
      <c r="GP3" s="65"/>
      <c r="GQ3" s="65"/>
      <c r="GR3" s="65"/>
      <c r="GS3" s="65"/>
      <c r="GT3" s="65"/>
      <c r="GU3" s="65"/>
      <c r="GV3" s="65"/>
      <c r="GW3" s="65"/>
      <c r="GX3" s="65"/>
      <c r="GY3" s="65"/>
      <c r="GZ3" s="65"/>
      <c r="HA3" s="65"/>
      <c r="HB3" s="65"/>
      <c r="HC3" s="65"/>
      <c r="HD3" s="65"/>
      <c r="HE3" s="65"/>
      <c r="HF3" s="65"/>
      <c r="HG3" s="65"/>
      <c r="HH3" s="65"/>
      <c r="HI3" s="65"/>
      <c r="HJ3" s="65"/>
      <c r="HK3" s="65"/>
      <c r="HL3" s="65"/>
      <c r="HM3" s="65"/>
      <c r="HN3" s="65"/>
      <c r="HO3" s="65"/>
    </row>
    <row r="4" s="18" customFormat="1" ht="30" customHeight="1" spans="1:223">
      <c r="A4" s="34" t="s">
        <v>3</v>
      </c>
      <c r="B4" s="35" t="s">
        <v>4</v>
      </c>
      <c r="C4" s="36" t="s">
        <v>5</v>
      </c>
      <c r="D4" s="36" t="s">
        <v>6</v>
      </c>
      <c r="E4" s="37" t="s">
        <v>7</v>
      </c>
      <c r="F4" s="37" t="s">
        <v>8</v>
      </c>
      <c r="G4" s="37" t="s">
        <v>9</v>
      </c>
      <c r="H4" s="38" t="s">
        <v>10</v>
      </c>
      <c r="I4" s="38"/>
      <c r="J4" s="36" t="s">
        <v>11</v>
      </c>
      <c r="K4" s="36"/>
      <c r="L4" s="56"/>
      <c r="M4" s="56"/>
      <c r="N4" s="56"/>
      <c r="O4" s="36" t="s">
        <v>12</v>
      </c>
      <c r="P4" s="36"/>
      <c r="Q4" s="36"/>
      <c r="R4" s="36"/>
      <c r="S4" s="36"/>
      <c r="T4" s="36"/>
      <c r="U4" s="36" t="s">
        <v>13</v>
      </c>
      <c r="V4" s="61" t="s">
        <v>14</v>
      </c>
      <c r="W4" s="61" t="s">
        <v>15</v>
      </c>
      <c r="X4" s="61" t="s">
        <v>16</v>
      </c>
      <c r="Y4" s="66"/>
      <c r="Z4" s="66"/>
      <c r="AA4" s="66"/>
      <c r="AB4" s="66"/>
      <c r="AC4" s="66"/>
      <c r="AD4" s="66"/>
      <c r="AE4" s="66"/>
      <c r="AF4" s="66"/>
      <c r="AG4" s="66"/>
      <c r="AH4" s="66"/>
      <c r="AI4" s="66"/>
      <c r="AJ4" s="66"/>
      <c r="AK4" s="66"/>
      <c r="AL4" s="66"/>
      <c r="AM4" s="66"/>
      <c r="AN4" s="66"/>
      <c r="AO4" s="66"/>
      <c r="AP4" s="66"/>
      <c r="AQ4" s="66"/>
      <c r="AR4" s="66"/>
      <c r="AS4" s="66"/>
      <c r="AT4" s="66"/>
      <c r="AU4" s="66"/>
      <c r="AV4" s="66"/>
      <c r="AW4" s="66"/>
      <c r="AX4" s="66"/>
      <c r="AY4" s="66"/>
      <c r="AZ4" s="66"/>
      <c r="BA4" s="66"/>
      <c r="BB4" s="66"/>
      <c r="BC4" s="66"/>
      <c r="BD4" s="66"/>
      <c r="BE4" s="66"/>
      <c r="BF4" s="66"/>
      <c r="BG4" s="66"/>
      <c r="BH4" s="66"/>
      <c r="BI4" s="66"/>
      <c r="BJ4" s="66"/>
      <c r="BK4" s="66"/>
      <c r="BL4" s="66"/>
      <c r="BM4" s="66"/>
      <c r="BN4" s="66"/>
      <c r="BO4" s="66"/>
      <c r="BP4" s="66"/>
      <c r="BQ4" s="66"/>
      <c r="BR4" s="66"/>
      <c r="BS4" s="66"/>
      <c r="BT4" s="66"/>
      <c r="BU4" s="66"/>
      <c r="BV4" s="66"/>
      <c r="BW4" s="66"/>
      <c r="BX4" s="66"/>
      <c r="BY4" s="66"/>
      <c r="BZ4" s="66"/>
      <c r="CA4" s="66"/>
      <c r="CB4" s="66"/>
      <c r="CC4" s="66"/>
      <c r="CD4" s="66"/>
      <c r="CE4" s="66"/>
      <c r="CF4" s="66"/>
      <c r="CG4" s="66"/>
      <c r="CH4" s="66"/>
      <c r="CI4" s="66"/>
      <c r="CJ4" s="66"/>
      <c r="CK4" s="66"/>
      <c r="CL4" s="66"/>
      <c r="CM4" s="66"/>
      <c r="CN4" s="66"/>
      <c r="CO4" s="66"/>
      <c r="CP4" s="66"/>
      <c r="CQ4" s="66"/>
      <c r="CR4" s="66"/>
      <c r="CS4" s="66"/>
      <c r="CT4" s="66"/>
      <c r="CU4" s="66"/>
      <c r="CV4" s="66"/>
      <c r="CW4" s="66"/>
      <c r="CX4" s="66"/>
      <c r="CY4" s="66"/>
      <c r="CZ4" s="66"/>
      <c r="DA4" s="66"/>
      <c r="DB4" s="66"/>
      <c r="DC4" s="66"/>
      <c r="DD4" s="66"/>
      <c r="DE4" s="66"/>
      <c r="DF4" s="66"/>
      <c r="DG4" s="66"/>
      <c r="DH4" s="66"/>
      <c r="DI4" s="66"/>
      <c r="DJ4" s="66"/>
      <c r="DK4" s="66"/>
      <c r="DL4" s="66"/>
      <c r="DM4" s="66"/>
      <c r="DN4" s="66"/>
      <c r="DO4" s="66"/>
      <c r="DP4" s="66"/>
      <c r="DQ4" s="66"/>
      <c r="DR4" s="66"/>
      <c r="DS4" s="66"/>
      <c r="DT4" s="66"/>
      <c r="DU4" s="66"/>
      <c r="DV4" s="66"/>
      <c r="DW4" s="66"/>
      <c r="DX4" s="66"/>
      <c r="DY4" s="66"/>
      <c r="DZ4" s="66"/>
      <c r="EA4" s="66"/>
      <c r="EB4" s="66"/>
      <c r="EC4" s="66"/>
      <c r="ED4" s="66"/>
      <c r="EE4" s="66"/>
      <c r="EF4" s="66"/>
      <c r="EG4" s="66"/>
      <c r="EH4" s="66"/>
      <c r="EI4" s="66"/>
      <c r="EJ4" s="66"/>
      <c r="EK4" s="66"/>
      <c r="EL4" s="66"/>
      <c r="EM4" s="66"/>
      <c r="EN4" s="66"/>
      <c r="EO4" s="66"/>
      <c r="EP4" s="66"/>
      <c r="EQ4" s="66"/>
      <c r="ER4" s="66"/>
      <c r="ES4" s="66"/>
      <c r="ET4" s="66"/>
      <c r="EU4" s="66"/>
      <c r="EV4" s="66"/>
      <c r="EW4" s="66"/>
      <c r="EX4" s="66"/>
      <c r="EY4" s="66"/>
      <c r="EZ4" s="66"/>
      <c r="FA4" s="66"/>
      <c r="FB4" s="66"/>
      <c r="FC4" s="66"/>
      <c r="FD4" s="66"/>
      <c r="FE4" s="66"/>
      <c r="FF4" s="66"/>
      <c r="FG4" s="66"/>
      <c r="FH4" s="66"/>
      <c r="FI4" s="66"/>
      <c r="FJ4" s="66"/>
      <c r="FK4" s="66"/>
      <c r="FL4" s="66"/>
      <c r="FM4" s="66"/>
      <c r="FN4" s="66"/>
      <c r="FO4" s="66"/>
      <c r="FP4" s="66"/>
      <c r="FQ4" s="66"/>
      <c r="FR4" s="66"/>
      <c r="FS4" s="66"/>
      <c r="FT4" s="66"/>
      <c r="FU4" s="66"/>
      <c r="FV4" s="66"/>
      <c r="FW4" s="66"/>
      <c r="FX4" s="66"/>
      <c r="FY4" s="66"/>
      <c r="FZ4" s="66"/>
      <c r="GA4" s="66"/>
      <c r="GB4" s="66"/>
      <c r="GC4" s="66"/>
      <c r="GD4" s="66"/>
      <c r="GE4" s="66"/>
      <c r="GF4" s="66"/>
      <c r="GG4" s="66"/>
      <c r="GH4" s="66"/>
      <c r="GI4" s="66"/>
      <c r="GJ4" s="66"/>
      <c r="GK4" s="66"/>
      <c r="GL4" s="66"/>
      <c r="GM4" s="66"/>
      <c r="GN4" s="66"/>
      <c r="GO4" s="66"/>
      <c r="GP4" s="66"/>
      <c r="GQ4" s="66"/>
      <c r="GR4" s="66"/>
      <c r="GS4" s="66"/>
      <c r="GT4" s="66"/>
      <c r="GU4" s="66"/>
      <c r="GV4" s="66"/>
      <c r="GW4" s="66"/>
      <c r="GX4" s="66"/>
      <c r="GY4" s="66"/>
      <c r="GZ4" s="66"/>
      <c r="HA4" s="66"/>
      <c r="HB4" s="66"/>
      <c r="HC4" s="66"/>
      <c r="HD4" s="66"/>
      <c r="HE4" s="66"/>
      <c r="HF4" s="66"/>
      <c r="HG4" s="66"/>
      <c r="HH4" s="66"/>
      <c r="HI4" s="66"/>
      <c r="HJ4" s="66"/>
      <c r="HK4" s="66"/>
      <c r="HL4" s="66"/>
      <c r="HM4" s="66"/>
      <c r="HN4" s="66"/>
      <c r="HO4" s="66"/>
    </row>
    <row r="5" s="18" customFormat="1" ht="35" customHeight="1" spans="1:223">
      <c r="A5" s="34"/>
      <c r="B5" s="35"/>
      <c r="C5" s="36"/>
      <c r="D5" s="36"/>
      <c r="E5" s="37"/>
      <c r="F5" s="37"/>
      <c r="G5" s="37"/>
      <c r="H5" s="38"/>
      <c r="I5" s="38"/>
      <c r="J5" s="36" t="s">
        <v>17</v>
      </c>
      <c r="K5" s="36"/>
      <c r="L5" s="36"/>
      <c r="M5" s="36" t="s">
        <v>18</v>
      </c>
      <c r="N5" s="56" t="s">
        <v>19</v>
      </c>
      <c r="O5" s="36" t="s">
        <v>20</v>
      </c>
      <c r="P5" s="36"/>
      <c r="Q5" s="36" t="s">
        <v>21</v>
      </c>
      <c r="R5" s="36" t="s">
        <v>22</v>
      </c>
      <c r="S5" s="36" t="s">
        <v>23</v>
      </c>
      <c r="T5" s="36" t="s">
        <v>24</v>
      </c>
      <c r="U5" s="36"/>
      <c r="V5" s="61"/>
      <c r="W5" s="61"/>
      <c r="X5" s="61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  <c r="BM5" s="66"/>
      <c r="BN5" s="66"/>
      <c r="BO5" s="66"/>
      <c r="BP5" s="66"/>
      <c r="BQ5" s="66"/>
      <c r="BR5" s="66"/>
      <c r="BS5" s="66"/>
      <c r="BT5" s="66"/>
      <c r="BU5" s="66"/>
      <c r="BV5" s="66"/>
      <c r="BW5" s="66"/>
      <c r="BX5" s="66"/>
      <c r="BY5" s="66"/>
      <c r="BZ5" s="66"/>
      <c r="CA5" s="66"/>
      <c r="CB5" s="66"/>
      <c r="CC5" s="66"/>
      <c r="CD5" s="66"/>
      <c r="CE5" s="66"/>
      <c r="CF5" s="66"/>
      <c r="CG5" s="66"/>
      <c r="CH5" s="66"/>
      <c r="CI5" s="66"/>
      <c r="CJ5" s="66"/>
      <c r="CK5" s="66"/>
      <c r="CL5" s="66"/>
      <c r="CM5" s="66"/>
      <c r="CN5" s="66"/>
      <c r="CO5" s="66"/>
      <c r="CP5" s="66"/>
      <c r="CQ5" s="66"/>
      <c r="CR5" s="66"/>
      <c r="CS5" s="66"/>
      <c r="CT5" s="66"/>
      <c r="CU5" s="66"/>
      <c r="CV5" s="66"/>
      <c r="CW5" s="66"/>
      <c r="CX5" s="66"/>
      <c r="CY5" s="66"/>
      <c r="CZ5" s="66"/>
      <c r="DA5" s="66"/>
      <c r="DB5" s="66"/>
      <c r="DC5" s="66"/>
      <c r="DD5" s="66"/>
      <c r="DE5" s="66"/>
      <c r="DF5" s="66"/>
      <c r="DG5" s="66"/>
      <c r="DH5" s="66"/>
      <c r="DI5" s="66"/>
      <c r="DJ5" s="66"/>
      <c r="DK5" s="66"/>
      <c r="DL5" s="66"/>
      <c r="DM5" s="66"/>
      <c r="DN5" s="66"/>
      <c r="DO5" s="66"/>
      <c r="DP5" s="66"/>
      <c r="DQ5" s="66"/>
      <c r="DR5" s="66"/>
      <c r="DS5" s="66"/>
      <c r="DT5" s="66"/>
      <c r="DU5" s="66"/>
      <c r="DV5" s="66"/>
      <c r="DW5" s="66"/>
      <c r="DX5" s="66"/>
      <c r="DY5" s="66"/>
      <c r="DZ5" s="66"/>
      <c r="EA5" s="66"/>
      <c r="EB5" s="66"/>
      <c r="EC5" s="66"/>
      <c r="ED5" s="66"/>
      <c r="EE5" s="66"/>
      <c r="EF5" s="66"/>
      <c r="EG5" s="66"/>
      <c r="EH5" s="66"/>
      <c r="EI5" s="66"/>
      <c r="EJ5" s="66"/>
      <c r="EK5" s="66"/>
      <c r="EL5" s="66"/>
      <c r="EM5" s="66"/>
      <c r="EN5" s="66"/>
      <c r="EO5" s="66"/>
      <c r="EP5" s="66"/>
      <c r="EQ5" s="66"/>
      <c r="ER5" s="66"/>
      <c r="ES5" s="66"/>
      <c r="ET5" s="66"/>
      <c r="EU5" s="66"/>
      <c r="EV5" s="66"/>
      <c r="EW5" s="66"/>
      <c r="EX5" s="66"/>
      <c r="EY5" s="66"/>
      <c r="EZ5" s="66"/>
      <c r="FA5" s="66"/>
      <c r="FB5" s="66"/>
      <c r="FC5" s="66"/>
      <c r="FD5" s="66"/>
      <c r="FE5" s="66"/>
      <c r="FF5" s="66"/>
      <c r="FG5" s="66"/>
      <c r="FH5" s="66"/>
      <c r="FI5" s="66"/>
      <c r="FJ5" s="66"/>
      <c r="FK5" s="66"/>
      <c r="FL5" s="66"/>
      <c r="FM5" s="66"/>
      <c r="FN5" s="66"/>
      <c r="FO5" s="66"/>
      <c r="FP5" s="66"/>
      <c r="FQ5" s="66"/>
      <c r="FR5" s="66"/>
      <c r="FS5" s="66"/>
      <c r="FT5" s="66"/>
      <c r="FU5" s="66"/>
      <c r="FV5" s="66"/>
      <c r="FW5" s="66"/>
      <c r="FX5" s="66"/>
      <c r="FY5" s="66"/>
      <c r="FZ5" s="66"/>
      <c r="GA5" s="66"/>
      <c r="GB5" s="66"/>
      <c r="GC5" s="66"/>
      <c r="GD5" s="66"/>
      <c r="GE5" s="66"/>
      <c r="GF5" s="66"/>
      <c r="GG5" s="66"/>
      <c r="GH5" s="66"/>
      <c r="GI5" s="66"/>
      <c r="GJ5" s="66"/>
      <c r="GK5" s="66"/>
      <c r="GL5" s="66"/>
      <c r="GM5" s="66"/>
      <c r="GN5" s="66"/>
      <c r="GO5" s="66"/>
      <c r="GP5" s="66"/>
      <c r="GQ5" s="66"/>
      <c r="GR5" s="66"/>
      <c r="GS5" s="66"/>
      <c r="GT5" s="66"/>
      <c r="GU5" s="66"/>
      <c r="GV5" s="66"/>
      <c r="GW5" s="66"/>
      <c r="GX5" s="66"/>
      <c r="GY5" s="66"/>
      <c r="GZ5" s="66"/>
      <c r="HA5" s="66"/>
      <c r="HB5" s="66"/>
      <c r="HC5" s="66"/>
      <c r="HD5" s="66"/>
      <c r="HE5" s="66"/>
      <c r="HF5" s="66"/>
      <c r="HG5" s="66"/>
      <c r="HH5" s="66"/>
      <c r="HI5" s="66"/>
      <c r="HJ5" s="66"/>
      <c r="HK5" s="66"/>
      <c r="HL5" s="66"/>
      <c r="HM5" s="66"/>
      <c r="HN5" s="66"/>
      <c r="HO5" s="66"/>
    </row>
    <row r="6" s="18" customFormat="1" ht="35" customHeight="1" spans="1:223">
      <c r="A6" s="34"/>
      <c r="B6" s="35"/>
      <c r="C6" s="36"/>
      <c r="D6" s="36"/>
      <c r="E6" s="37"/>
      <c r="F6" s="37"/>
      <c r="G6" s="37"/>
      <c r="H6" s="38" t="s">
        <v>25</v>
      </c>
      <c r="I6" s="38" t="s">
        <v>26</v>
      </c>
      <c r="J6" s="36"/>
      <c r="K6" s="36" t="s">
        <v>27</v>
      </c>
      <c r="L6" s="36"/>
      <c r="M6" s="36"/>
      <c r="N6" s="56"/>
      <c r="O6" s="36" t="s">
        <v>28</v>
      </c>
      <c r="P6" s="36" t="s">
        <v>29</v>
      </c>
      <c r="Q6" s="36"/>
      <c r="R6" s="36"/>
      <c r="S6" s="36"/>
      <c r="T6" s="36"/>
      <c r="U6" s="36"/>
      <c r="V6" s="61"/>
      <c r="W6" s="61"/>
      <c r="X6" s="61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6"/>
      <c r="AN6" s="66"/>
      <c r="AO6" s="66"/>
      <c r="AP6" s="66"/>
      <c r="AQ6" s="66"/>
      <c r="AR6" s="66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  <c r="BK6" s="66"/>
      <c r="BL6" s="66"/>
      <c r="BM6" s="66"/>
      <c r="BN6" s="66"/>
      <c r="BO6" s="66"/>
      <c r="BP6" s="66"/>
      <c r="BQ6" s="66"/>
      <c r="BR6" s="66"/>
      <c r="BS6" s="66"/>
      <c r="BT6" s="66"/>
      <c r="BU6" s="66"/>
      <c r="BV6" s="66"/>
      <c r="BW6" s="66"/>
      <c r="BX6" s="66"/>
      <c r="BY6" s="66"/>
      <c r="BZ6" s="66"/>
      <c r="CA6" s="66"/>
      <c r="CB6" s="66"/>
      <c r="CC6" s="66"/>
      <c r="CD6" s="66"/>
      <c r="CE6" s="66"/>
      <c r="CF6" s="66"/>
      <c r="CG6" s="66"/>
      <c r="CH6" s="66"/>
      <c r="CI6" s="66"/>
      <c r="CJ6" s="66"/>
      <c r="CK6" s="66"/>
      <c r="CL6" s="66"/>
      <c r="CM6" s="66"/>
      <c r="CN6" s="66"/>
      <c r="CO6" s="66"/>
      <c r="CP6" s="66"/>
      <c r="CQ6" s="66"/>
      <c r="CR6" s="66"/>
      <c r="CS6" s="66"/>
      <c r="CT6" s="66"/>
      <c r="CU6" s="66"/>
      <c r="CV6" s="66"/>
      <c r="CW6" s="66"/>
      <c r="CX6" s="66"/>
      <c r="CY6" s="66"/>
      <c r="CZ6" s="66"/>
      <c r="DA6" s="66"/>
      <c r="DB6" s="66"/>
      <c r="DC6" s="66"/>
      <c r="DD6" s="66"/>
      <c r="DE6" s="66"/>
      <c r="DF6" s="66"/>
      <c r="DG6" s="66"/>
      <c r="DH6" s="66"/>
      <c r="DI6" s="66"/>
      <c r="DJ6" s="66"/>
      <c r="DK6" s="66"/>
      <c r="DL6" s="66"/>
      <c r="DM6" s="66"/>
      <c r="DN6" s="66"/>
      <c r="DO6" s="66"/>
      <c r="DP6" s="66"/>
      <c r="DQ6" s="66"/>
      <c r="DR6" s="66"/>
      <c r="DS6" s="66"/>
      <c r="DT6" s="66"/>
      <c r="DU6" s="66"/>
      <c r="DV6" s="66"/>
      <c r="DW6" s="66"/>
      <c r="DX6" s="66"/>
      <c r="DY6" s="66"/>
      <c r="DZ6" s="66"/>
      <c r="EA6" s="66"/>
      <c r="EB6" s="66"/>
      <c r="EC6" s="66"/>
      <c r="ED6" s="66"/>
      <c r="EE6" s="66"/>
      <c r="EF6" s="66"/>
      <c r="EG6" s="66"/>
      <c r="EH6" s="66"/>
      <c r="EI6" s="66"/>
      <c r="EJ6" s="66"/>
      <c r="EK6" s="66"/>
      <c r="EL6" s="66"/>
      <c r="EM6" s="66"/>
      <c r="EN6" s="66"/>
      <c r="EO6" s="66"/>
      <c r="EP6" s="66"/>
      <c r="EQ6" s="66"/>
      <c r="ER6" s="66"/>
      <c r="ES6" s="66"/>
      <c r="ET6" s="66"/>
      <c r="EU6" s="66"/>
      <c r="EV6" s="66"/>
      <c r="EW6" s="66"/>
      <c r="EX6" s="66"/>
      <c r="EY6" s="66"/>
      <c r="EZ6" s="66"/>
      <c r="FA6" s="66"/>
      <c r="FB6" s="66"/>
      <c r="FC6" s="66"/>
      <c r="FD6" s="66"/>
      <c r="FE6" s="66"/>
      <c r="FF6" s="66"/>
      <c r="FG6" s="66"/>
      <c r="FH6" s="66"/>
      <c r="FI6" s="66"/>
      <c r="FJ6" s="66"/>
      <c r="FK6" s="66"/>
      <c r="FL6" s="66"/>
      <c r="FM6" s="66"/>
      <c r="FN6" s="66"/>
      <c r="FO6" s="66"/>
      <c r="FP6" s="66"/>
      <c r="FQ6" s="66"/>
      <c r="FR6" s="66"/>
      <c r="FS6" s="66"/>
      <c r="FT6" s="66"/>
      <c r="FU6" s="66"/>
      <c r="FV6" s="66"/>
      <c r="FW6" s="66"/>
      <c r="FX6" s="66"/>
      <c r="FY6" s="66"/>
      <c r="FZ6" s="66"/>
      <c r="GA6" s="66"/>
      <c r="GB6" s="66"/>
      <c r="GC6" s="66"/>
      <c r="GD6" s="66"/>
      <c r="GE6" s="66"/>
      <c r="GF6" s="66"/>
      <c r="GG6" s="66"/>
      <c r="GH6" s="66"/>
      <c r="GI6" s="66"/>
      <c r="GJ6" s="66"/>
      <c r="GK6" s="66"/>
      <c r="GL6" s="66"/>
      <c r="GM6" s="66"/>
      <c r="GN6" s="66"/>
      <c r="GO6" s="66"/>
      <c r="GP6" s="66"/>
      <c r="GQ6" s="66"/>
      <c r="GR6" s="66"/>
      <c r="GS6" s="66"/>
      <c r="GT6" s="66"/>
      <c r="GU6" s="66"/>
      <c r="GV6" s="66"/>
      <c r="GW6" s="66"/>
      <c r="GX6" s="66"/>
      <c r="GY6" s="66"/>
      <c r="GZ6" s="66"/>
      <c r="HA6" s="66"/>
      <c r="HB6" s="66"/>
      <c r="HC6" s="66"/>
      <c r="HD6" s="66"/>
      <c r="HE6" s="66"/>
      <c r="HF6" s="66"/>
      <c r="HG6" s="66"/>
      <c r="HH6" s="66"/>
      <c r="HI6" s="66"/>
      <c r="HJ6" s="66"/>
      <c r="HK6" s="66"/>
      <c r="HL6" s="66"/>
      <c r="HM6" s="66"/>
      <c r="HN6" s="66"/>
      <c r="HO6" s="66"/>
    </row>
    <row r="7" s="18" customFormat="1" ht="27" customHeight="1" spans="1:223">
      <c r="A7" s="34"/>
      <c r="B7" s="35"/>
      <c r="C7" s="36"/>
      <c r="D7" s="36"/>
      <c r="E7" s="37"/>
      <c r="F7" s="37"/>
      <c r="G7" s="37"/>
      <c r="H7" s="38"/>
      <c r="I7" s="38"/>
      <c r="J7" s="36"/>
      <c r="K7" s="36"/>
      <c r="L7" s="36" t="s">
        <v>30</v>
      </c>
      <c r="M7" s="36"/>
      <c r="N7" s="56"/>
      <c r="O7" s="36"/>
      <c r="P7" s="36"/>
      <c r="Q7" s="36"/>
      <c r="R7" s="36"/>
      <c r="S7" s="36"/>
      <c r="T7" s="36"/>
      <c r="U7" s="36"/>
      <c r="V7" s="61"/>
      <c r="W7" s="61"/>
      <c r="X7" s="61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6"/>
      <c r="AN7" s="66"/>
      <c r="AO7" s="66"/>
      <c r="AP7" s="66"/>
      <c r="AQ7" s="66"/>
      <c r="AR7" s="66"/>
      <c r="AS7" s="66"/>
      <c r="AT7" s="66"/>
      <c r="AU7" s="66"/>
      <c r="AV7" s="66"/>
      <c r="AW7" s="66"/>
      <c r="AX7" s="66"/>
      <c r="AY7" s="66"/>
      <c r="AZ7" s="66"/>
      <c r="BA7" s="66"/>
      <c r="BB7" s="66"/>
      <c r="BC7" s="66"/>
      <c r="BD7" s="66"/>
      <c r="BE7" s="66"/>
      <c r="BF7" s="66"/>
      <c r="BG7" s="66"/>
      <c r="BH7" s="66"/>
      <c r="BI7" s="66"/>
      <c r="BJ7" s="66"/>
      <c r="BK7" s="66"/>
      <c r="BL7" s="66"/>
      <c r="BM7" s="66"/>
      <c r="BN7" s="66"/>
      <c r="BO7" s="66"/>
      <c r="BP7" s="66"/>
      <c r="BQ7" s="66"/>
      <c r="BR7" s="66"/>
      <c r="BS7" s="66"/>
      <c r="BT7" s="66"/>
      <c r="BU7" s="66"/>
      <c r="BV7" s="66"/>
      <c r="BW7" s="66"/>
      <c r="BX7" s="66"/>
      <c r="BY7" s="66"/>
      <c r="BZ7" s="66"/>
      <c r="CA7" s="66"/>
      <c r="CB7" s="66"/>
      <c r="CC7" s="66"/>
      <c r="CD7" s="66"/>
      <c r="CE7" s="66"/>
      <c r="CF7" s="66"/>
      <c r="CG7" s="66"/>
      <c r="CH7" s="66"/>
      <c r="CI7" s="66"/>
      <c r="CJ7" s="66"/>
      <c r="CK7" s="66"/>
      <c r="CL7" s="66"/>
      <c r="CM7" s="66"/>
      <c r="CN7" s="66"/>
      <c r="CO7" s="66"/>
      <c r="CP7" s="66"/>
      <c r="CQ7" s="66"/>
      <c r="CR7" s="66"/>
      <c r="CS7" s="66"/>
      <c r="CT7" s="66"/>
      <c r="CU7" s="66"/>
      <c r="CV7" s="66"/>
      <c r="CW7" s="66"/>
      <c r="CX7" s="66"/>
      <c r="CY7" s="66"/>
      <c r="CZ7" s="66"/>
      <c r="DA7" s="66"/>
      <c r="DB7" s="66"/>
      <c r="DC7" s="66"/>
      <c r="DD7" s="66"/>
      <c r="DE7" s="66"/>
      <c r="DF7" s="66"/>
      <c r="DG7" s="66"/>
      <c r="DH7" s="66"/>
      <c r="DI7" s="66"/>
      <c r="DJ7" s="66"/>
      <c r="DK7" s="66"/>
      <c r="DL7" s="66"/>
      <c r="DM7" s="66"/>
      <c r="DN7" s="66"/>
      <c r="DO7" s="66"/>
      <c r="DP7" s="66"/>
      <c r="DQ7" s="66"/>
      <c r="DR7" s="66"/>
      <c r="DS7" s="66"/>
      <c r="DT7" s="66"/>
      <c r="DU7" s="66"/>
      <c r="DV7" s="66"/>
      <c r="DW7" s="66"/>
      <c r="DX7" s="66"/>
      <c r="DY7" s="66"/>
      <c r="DZ7" s="66"/>
      <c r="EA7" s="66"/>
      <c r="EB7" s="66"/>
      <c r="EC7" s="66"/>
      <c r="ED7" s="66"/>
      <c r="EE7" s="66"/>
      <c r="EF7" s="66"/>
      <c r="EG7" s="66"/>
      <c r="EH7" s="66"/>
      <c r="EI7" s="66"/>
      <c r="EJ7" s="66"/>
      <c r="EK7" s="66"/>
      <c r="EL7" s="66"/>
      <c r="EM7" s="66"/>
      <c r="EN7" s="66"/>
      <c r="EO7" s="66"/>
      <c r="EP7" s="66"/>
      <c r="EQ7" s="66"/>
      <c r="ER7" s="66"/>
      <c r="ES7" s="66"/>
      <c r="ET7" s="66"/>
      <c r="EU7" s="66"/>
      <c r="EV7" s="66"/>
      <c r="EW7" s="66"/>
      <c r="EX7" s="66"/>
      <c r="EY7" s="66"/>
      <c r="EZ7" s="66"/>
      <c r="FA7" s="66"/>
      <c r="FB7" s="66"/>
      <c r="FC7" s="66"/>
      <c r="FD7" s="66"/>
      <c r="FE7" s="66"/>
      <c r="FF7" s="66"/>
      <c r="FG7" s="66"/>
      <c r="FH7" s="66"/>
      <c r="FI7" s="66"/>
      <c r="FJ7" s="66"/>
      <c r="FK7" s="66"/>
      <c r="FL7" s="66"/>
      <c r="FM7" s="66"/>
      <c r="FN7" s="66"/>
      <c r="FO7" s="66"/>
      <c r="FP7" s="66"/>
      <c r="FQ7" s="66"/>
      <c r="FR7" s="66"/>
      <c r="FS7" s="66"/>
      <c r="FT7" s="66"/>
      <c r="FU7" s="66"/>
      <c r="FV7" s="66"/>
      <c r="FW7" s="66"/>
      <c r="FX7" s="66"/>
      <c r="FY7" s="66"/>
      <c r="FZ7" s="66"/>
      <c r="GA7" s="66"/>
      <c r="GB7" s="66"/>
      <c r="GC7" s="66"/>
      <c r="GD7" s="66"/>
      <c r="GE7" s="66"/>
      <c r="GF7" s="66"/>
      <c r="GG7" s="66"/>
      <c r="GH7" s="66"/>
      <c r="GI7" s="66"/>
      <c r="GJ7" s="66"/>
      <c r="GK7" s="66"/>
      <c r="GL7" s="66"/>
      <c r="GM7" s="66"/>
      <c r="GN7" s="66"/>
      <c r="GO7" s="66"/>
      <c r="GP7" s="66"/>
      <c r="GQ7" s="66"/>
      <c r="GR7" s="66"/>
      <c r="GS7" s="66"/>
      <c r="GT7" s="66"/>
      <c r="GU7" s="66"/>
      <c r="GV7" s="66"/>
      <c r="GW7" s="66"/>
      <c r="GX7" s="66"/>
      <c r="GY7" s="66"/>
      <c r="GZ7" s="66"/>
      <c r="HA7" s="66"/>
      <c r="HB7" s="66"/>
      <c r="HC7" s="66"/>
      <c r="HD7" s="66"/>
      <c r="HE7" s="66"/>
      <c r="HF7" s="66"/>
      <c r="HG7" s="66"/>
      <c r="HH7" s="66"/>
      <c r="HI7" s="66"/>
      <c r="HJ7" s="66"/>
      <c r="HK7" s="66"/>
      <c r="HL7" s="66"/>
      <c r="HM7" s="66"/>
      <c r="HN7" s="66"/>
      <c r="HO7" s="66"/>
    </row>
    <row r="8" s="18" customFormat="1" ht="59" customHeight="1" spans="1:223">
      <c r="A8" s="34"/>
      <c r="B8" s="35"/>
      <c r="C8" s="36"/>
      <c r="D8" s="36"/>
      <c r="E8" s="37"/>
      <c r="F8" s="37"/>
      <c r="G8" s="37"/>
      <c r="H8" s="38"/>
      <c r="I8" s="38"/>
      <c r="J8" s="36"/>
      <c r="K8" s="36"/>
      <c r="L8" s="57"/>
      <c r="M8" s="36"/>
      <c r="N8" s="56"/>
      <c r="O8" s="36"/>
      <c r="P8" s="36"/>
      <c r="Q8" s="36"/>
      <c r="R8" s="36"/>
      <c r="S8" s="36"/>
      <c r="T8" s="36"/>
      <c r="U8" s="36"/>
      <c r="V8" s="61"/>
      <c r="W8" s="61"/>
      <c r="X8" s="61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6"/>
      <c r="AN8" s="66"/>
      <c r="AO8" s="66"/>
      <c r="AP8" s="66"/>
      <c r="AQ8" s="66"/>
      <c r="AR8" s="66"/>
      <c r="AS8" s="66"/>
      <c r="AT8" s="66"/>
      <c r="AU8" s="66"/>
      <c r="AV8" s="66"/>
      <c r="AW8" s="66"/>
      <c r="AX8" s="66"/>
      <c r="AY8" s="66"/>
      <c r="AZ8" s="66"/>
      <c r="BA8" s="66"/>
      <c r="BB8" s="66"/>
      <c r="BC8" s="66"/>
      <c r="BD8" s="66"/>
      <c r="BE8" s="66"/>
      <c r="BF8" s="66"/>
      <c r="BG8" s="66"/>
      <c r="BH8" s="66"/>
      <c r="BI8" s="66"/>
      <c r="BJ8" s="66"/>
      <c r="BK8" s="66"/>
      <c r="BL8" s="66"/>
      <c r="BM8" s="66"/>
      <c r="BN8" s="66"/>
      <c r="BO8" s="66"/>
      <c r="BP8" s="66"/>
      <c r="BQ8" s="66"/>
      <c r="BR8" s="66"/>
      <c r="BS8" s="66"/>
      <c r="BT8" s="66"/>
      <c r="BU8" s="66"/>
      <c r="BV8" s="66"/>
      <c r="BW8" s="66"/>
      <c r="BX8" s="66"/>
      <c r="BY8" s="66"/>
      <c r="BZ8" s="66"/>
      <c r="CA8" s="66"/>
      <c r="CB8" s="66"/>
      <c r="CC8" s="66"/>
      <c r="CD8" s="66"/>
      <c r="CE8" s="66"/>
      <c r="CF8" s="66"/>
      <c r="CG8" s="66"/>
      <c r="CH8" s="66"/>
      <c r="CI8" s="66"/>
      <c r="CJ8" s="66"/>
      <c r="CK8" s="66"/>
      <c r="CL8" s="66"/>
      <c r="CM8" s="66"/>
      <c r="CN8" s="66"/>
      <c r="CO8" s="66"/>
      <c r="CP8" s="66"/>
      <c r="CQ8" s="66"/>
      <c r="CR8" s="66"/>
      <c r="CS8" s="66"/>
      <c r="CT8" s="66"/>
      <c r="CU8" s="66"/>
      <c r="CV8" s="66"/>
      <c r="CW8" s="66"/>
      <c r="CX8" s="66"/>
      <c r="CY8" s="66"/>
      <c r="CZ8" s="66"/>
      <c r="DA8" s="66"/>
      <c r="DB8" s="66"/>
      <c r="DC8" s="66"/>
      <c r="DD8" s="66"/>
      <c r="DE8" s="66"/>
      <c r="DF8" s="66"/>
      <c r="DG8" s="66"/>
      <c r="DH8" s="66"/>
      <c r="DI8" s="66"/>
      <c r="DJ8" s="66"/>
      <c r="DK8" s="66"/>
      <c r="DL8" s="66"/>
      <c r="DM8" s="66"/>
      <c r="DN8" s="66"/>
      <c r="DO8" s="66"/>
      <c r="DP8" s="66"/>
      <c r="DQ8" s="66"/>
      <c r="DR8" s="66"/>
      <c r="DS8" s="66"/>
      <c r="DT8" s="66"/>
      <c r="DU8" s="66"/>
      <c r="DV8" s="66"/>
      <c r="DW8" s="66"/>
      <c r="DX8" s="66"/>
      <c r="DY8" s="66"/>
      <c r="DZ8" s="66"/>
      <c r="EA8" s="66"/>
      <c r="EB8" s="66"/>
      <c r="EC8" s="66"/>
      <c r="ED8" s="66"/>
      <c r="EE8" s="66"/>
      <c r="EF8" s="66"/>
      <c r="EG8" s="66"/>
      <c r="EH8" s="66"/>
      <c r="EI8" s="66"/>
      <c r="EJ8" s="66"/>
      <c r="EK8" s="66"/>
      <c r="EL8" s="66"/>
      <c r="EM8" s="66"/>
      <c r="EN8" s="66"/>
      <c r="EO8" s="66"/>
      <c r="EP8" s="66"/>
      <c r="EQ8" s="66"/>
      <c r="ER8" s="66"/>
      <c r="ES8" s="66"/>
      <c r="ET8" s="66"/>
      <c r="EU8" s="66"/>
      <c r="EV8" s="66"/>
      <c r="EW8" s="66"/>
      <c r="EX8" s="66"/>
      <c r="EY8" s="66"/>
      <c r="EZ8" s="66"/>
      <c r="FA8" s="66"/>
      <c r="FB8" s="66"/>
      <c r="FC8" s="66"/>
      <c r="FD8" s="66"/>
      <c r="FE8" s="66"/>
      <c r="FF8" s="66"/>
      <c r="FG8" s="66"/>
      <c r="FH8" s="66"/>
      <c r="FI8" s="66"/>
      <c r="FJ8" s="66"/>
      <c r="FK8" s="66"/>
      <c r="FL8" s="66"/>
      <c r="FM8" s="66"/>
      <c r="FN8" s="66"/>
      <c r="FO8" s="66"/>
      <c r="FP8" s="66"/>
      <c r="FQ8" s="66"/>
      <c r="FR8" s="66"/>
      <c r="FS8" s="66"/>
      <c r="FT8" s="66"/>
      <c r="FU8" s="66"/>
      <c r="FV8" s="66"/>
      <c r="FW8" s="66"/>
      <c r="FX8" s="66"/>
      <c r="FY8" s="66"/>
      <c r="FZ8" s="66"/>
      <c r="GA8" s="66"/>
      <c r="GB8" s="66"/>
      <c r="GC8" s="66"/>
      <c r="GD8" s="66"/>
      <c r="GE8" s="66"/>
      <c r="GF8" s="66"/>
      <c r="GG8" s="66"/>
      <c r="GH8" s="66"/>
      <c r="GI8" s="66"/>
      <c r="GJ8" s="66"/>
      <c r="GK8" s="66"/>
      <c r="GL8" s="66"/>
      <c r="GM8" s="66"/>
      <c r="GN8" s="66"/>
      <c r="GO8" s="66"/>
      <c r="GP8" s="66"/>
      <c r="GQ8" s="66"/>
      <c r="GR8" s="66"/>
      <c r="GS8" s="66"/>
      <c r="GT8" s="66"/>
      <c r="GU8" s="66"/>
      <c r="GV8" s="66"/>
      <c r="GW8" s="66"/>
      <c r="GX8" s="66"/>
      <c r="GY8" s="66"/>
      <c r="GZ8" s="66"/>
      <c r="HA8" s="66"/>
      <c r="HB8" s="66"/>
      <c r="HC8" s="66"/>
      <c r="HD8" s="66"/>
      <c r="HE8" s="66"/>
      <c r="HF8" s="66"/>
      <c r="HG8" s="66"/>
      <c r="HH8" s="66"/>
      <c r="HI8" s="66"/>
      <c r="HJ8" s="66"/>
      <c r="HK8" s="66"/>
      <c r="HL8" s="66"/>
      <c r="HM8" s="66"/>
      <c r="HN8" s="66"/>
      <c r="HO8" s="66"/>
    </row>
    <row r="9" s="19" customFormat="1" ht="34" customHeight="1" spans="1:247">
      <c r="A9" s="39"/>
      <c r="B9" s="40" t="s">
        <v>31</v>
      </c>
      <c r="C9" s="41"/>
      <c r="D9" s="41"/>
      <c r="E9" s="42"/>
      <c r="F9" s="37">
        <f t="shared" ref="F9:H9" si="0">F10+F25</f>
        <v>1217599.58</v>
      </c>
      <c r="G9" s="37">
        <f t="shared" si="0"/>
        <v>505708</v>
      </c>
      <c r="H9" s="37">
        <f t="shared" si="0"/>
        <v>380800</v>
      </c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1"/>
      <c r="BG9" s="21"/>
      <c r="BH9" s="21"/>
      <c r="BI9" s="21"/>
      <c r="BJ9" s="21"/>
      <c r="BK9" s="21"/>
      <c r="BL9" s="21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  <c r="CP9" s="21"/>
      <c r="CQ9" s="21"/>
      <c r="CR9" s="21"/>
      <c r="CS9" s="21"/>
      <c r="CT9" s="21"/>
      <c r="CU9" s="21"/>
      <c r="CV9" s="21"/>
      <c r="CW9" s="21"/>
      <c r="CX9" s="21"/>
      <c r="CY9" s="21"/>
      <c r="CZ9" s="21"/>
      <c r="DA9" s="21"/>
      <c r="DB9" s="21"/>
      <c r="DC9" s="21"/>
      <c r="DD9" s="21"/>
      <c r="DE9" s="21"/>
      <c r="DF9" s="21"/>
      <c r="DG9" s="21"/>
      <c r="DH9" s="21"/>
      <c r="DI9" s="21"/>
      <c r="DJ9" s="21"/>
      <c r="DK9" s="21"/>
      <c r="DL9" s="21"/>
      <c r="DM9" s="21"/>
      <c r="DN9" s="21"/>
      <c r="DO9" s="21"/>
      <c r="DP9" s="21"/>
      <c r="DQ9" s="21"/>
      <c r="DR9" s="21"/>
      <c r="DS9" s="21"/>
      <c r="DT9" s="21"/>
      <c r="DU9" s="21"/>
      <c r="DV9" s="21"/>
      <c r="DW9" s="21"/>
      <c r="DX9" s="21"/>
      <c r="DY9" s="21"/>
      <c r="DZ9" s="21"/>
      <c r="EA9" s="21"/>
      <c r="EB9" s="21"/>
      <c r="EC9" s="21"/>
      <c r="ED9" s="21"/>
      <c r="EE9" s="21"/>
      <c r="EF9" s="21"/>
      <c r="EG9" s="21"/>
      <c r="EH9" s="21"/>
      <c r="EI9" s="21"/>
      <c r="EJ9" s="21"/>
      <c r="EK9" s="21"/>
      <c r="EL9" s="21"/>
      <c r="EM9" s="21"/>
      <c r="EN9" s="21"/>
      <c r="EO9" s="21"/>
      <c r="EP9" s="21"/>
      <c r="EQ9" s="21"/>
      <c r="ER9" s="21"/>
      <c r="ES9" s="21"/>
      <c r="ET9" s="21"/>
      <c r="EU9" s="21"/>
      <c r="EV9" s="21"/>
      <c r="EW9" s="21"/>
      <c r="EX9" s="21"/>
      <c r="EY9" s="21"/>
      <c r="EZ9" s="21"/>
      <c r="FA9" s="21"/>
      <c r="FB9" s="21"/>
      <c r="FC9" s="21"/>
      <c r="FD9" s="21"/>
      <c r="FE9" s="21"/>
      <c r="FF9" s="21"/>
      <c r="FG9" s="21"/>
      <c r="FH9" s="21"/>
      <c r="FI9" s="21"/>
      <c r="FJ9" s="21"/>
      <c r="FK9" s="21"/>
      <c r="FL9" s="21"/>
      <c r="FM9" s="21"/>
      <c r="FN9" s="21"/>
      <c r="FO9" s="21"/>
      <c r="FP9" s="21"/>
      <c r="FQ9" s="21"/>
      <c r="FR9" s="21"/>
      <c r="FS9" s="21"/>
      <c r="FT9" s="21"/>
      <c r="FU9" s="21"/>
      <c r="FV9" s="21"/>
      <c r="FW9" s="21"/>
      <c r="FX9" s="21"/>
      <c r="FY9" s="21"/>
      <c r="FZ9" s="21"/>
      <c r="GA9" s="21"/>
      <c r="GB9" s="21"/>
      <c r="GC9" s="21"/>
      <c r="GD9" s="21"/>
      <c r="GE9" s="21"/>
      <c r="GF9" s="21"/>
      <c r="GG9" s="21"/>
      <c r="GH9" s="21"/>
      <c r="GI9" s="21"/>
      <c r="GJ9" s="21"/>
      <c r="GK9" s="21"/>
      <c r="GL9" s="21"/>
      <c r="GM9" s="21"/>
      <c r="GN9" s="21"/>
      <c r="GO9" s="21"/>
      <c r="GP9" s="21"/>
      <c r="GQ9" s="21"/>
      <c r="GR9" s="21"/>
      <c r="GS9" s="21"/>
      <c r="GT9" s="21"/>
      <c r="GU9" s="21"/>
      <c r="GV9" s="21"/>
      <c r="GW9" s="21"/>
      <c r="GX9" s="21"/>
      <c r="GY9" s="21"/>
      <c r="GZ9" s="21"/>
      <c r="HA9" s="21"/>
      <c r="HB9" s="21"/>
      <c r="HC9" s="21"/>
      <c r="HD9" s="21"/>
      <c r="HE9" s="21"/>
      <c r="HF9" s="21"/>
      <c r="HG9" s="21"/>
      <c r="HH9" s="21"/>
      <c r="HI9" s="21"/>
      <c r="HJ9" s="21"/>
      <c r="HK9" s="21"/>
      <c r="HL9" s="21"/>
      <c r="HM9" s="21"/>
      <c r="HN9" s="21"/>
      <c r="HO9" s="2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</row>
    <row r="10" s="20" customFormat="1" ht="38" customHeight="1" spans="1:227">
      <c r="A10" s="43" t="s">
        <v>32</v>
      </c>
      <c r="B10" s="44" t="s">
        <v>33</v>
      </c>
      <c r="C10" s="45"/>
      <c r="D10" s="46"/>
      <c r="E10" s="47"/>
      <c r="F10" s="48">
        <f>SUM(F11:F24)</f>
        <v>956163</v>
      </c>
      <c r="G10" s="48">
        <f>SUM(G11:G24)</f>
        <v>505708</v>
      </c>
      <c r="H10" s="48">
        <f>SUM(H11:H24)</f>
        <v>232300</v>
      </c>
      <c r="I10" s="47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HP10" s="67"/>
      <c r="HQ10" s="67"/>
      <c r="HR10" s="67"/>
      <c r="HS10" s="67"/>
    </row>
    <row r="11" s="20" customFormat="1" ht="90" customHeight="1" spans="1:247">
      <c r="A11" s="49">
        <v>1</v>
      </c>
      <c r="B11" s="50" t="s">
        <v>34</v>
      </c>
      <c r="C11" s="45" t="s">
        <v>35</v>
      </c>
      <c r="D11" s="46" t="s">
        <v>36</v>
      </c>
      <c r="E11" s="47" t="s">
        <v>37</v>
      </c>
      <c r="F11" s="47">
        <v>133870</v>
      </c>
      <c r="G11" s="47">
        <v>90000</v>
      </c>
      <c r="H11" s="47">
        <v>25000</v>
      </c>
      <c r="I11" s="47" t="s">
        <v>38</v>
      </c>
      <c r="J11" s="45">
        <v>2449.97</v>
      </c>
      <c r="K11" s="45">
        <v>2167.45</v>
      </c>
      <c r="L11" s="45">
        <v>2167.45</v>
      </c>
      <c r="M11" s="45">
        <v>302.49</v>
      </c>
      <c r="N11" s="45">
        <v>1353.171</v>
      </c>
      <c r="O11" s="45" t="s">
        <v>39</v>
      </c>
      <c r="P11" s="45" t="s">
        <v>40</v>
      </c>
      <c r="Q11" s="45" t="s">
        <v>41</v>
      </c>
      <c r="R11" s="45" t="s">
        <v>42</v>
      </c>
      <c r="S11" s="45" t="s">
        <v>43</v>
      </c>
      <c r="T11" s="45" t="s">
        <v>44</v>
      </c>
      <c r="U11" s="62" t="s">
        <v>45</v>
      </c>
      <c r="V11" s="45" t="s">
        <v>46</v>
      </c>
      <c r="W11" s="45" t="s">
        <v>46</v>
      </c>
      <c r="X11" s="45" t="s">
        <v>47</v>
      </c>
      <c r="HP11" s="67"/>
      <c r="HQ11" s="67"/>
      <c r="HR11" s="67"/>
      <c r="HS11" s="67"/>
      <c r="HT11" s="68"/>
      <c r="HU11" s="68"/>
      <c r="HV11" s="68"/>
      <c r="HW11" s="68"/>
      <c r="HX11" s="68"/>
      <c r="HY11" s="68"/>
      <c r="HZ11" s="68"/>
      <c r="IA11" s="68"/>
      <c r="IB11" s="68"/>
      <c r="IC11" s="68"/>
      <c r="ID11" s="68"/>
      <c r="IE11" s="68"/>
      <c r="IF11" s="68"/>
      <c r="IG11" s="68"/>
      <c r="IH11" s="68"/>
      <c r="II11" s="68"/>
      <c r="IJ11" s="68"/>
      <c r="IK11" s="68"/>
      <c r="IL11" s="68"/>
      <c r="IM11" s="68"/>
    </row>
    <row r="12" s="20" customFormat="1" ht="86" customHeight="1" spans="1:247">
      <c r="A12" s="49">
        <v>2</v>
      </c>
      <c r="B12" s="50" t="s">
        <v>48</v>
      </c>
      <c r="C12" s="45" t="s">
        <v>49</v>
      </c>
      <c r="D12" s="46" t="s">
        <v>50</v>
      </c>
      <c r="E12" s="47" t="s">
        <v>51</v>
      </c>
      <c r="F12" s="47">
        <v>44396</v>
      </c>
      <c r="G12" s="47">
        <v>25000</v>
      </c>
      <c r="H12" s="47">
        <v>15000</v>
      </c>
      <c r="I12" s="47" t="s">
        <v>52</v>
      </c>
      <c r="J12" s="45">
        <v>2512.1025</v>
      </c>
      <c r="K12" s="45">
        <v>2512.1025</v>
      </c>
      <c r="L12" s="45"/>
      <c r="M12" s="45">
        <v>169.3125</v>
      </c>
      <c r="N12" s="45">
        <v>2026.0125</v>
      </c>
      <c r="O12" s="45" t="s">
        <v>39</v>
      </c>
      <c r="P12" s="45" t="s">
        <v>53</v>
      </c>
      <c r="Q12" s="45" t="s">
        <v>54</v>
      </c>
      <c r="R12" s="45" t="s">
        <v>55</v>
      </c>
      <c r="S12" s="45" t="s">
        <v>56</v>
      </c>
      <c r="T12" s="45" t="s">
        <v>57</v>
      </c>
      <c r="U12" s="62" t="s">
        <v>58</v>
      </c>
      <c r="V12" s="45" t="s">
        <v>59</v>
      </c>
      <c r="W12" s="45" t="s">
        <v>60</v>
      </c>
      <c r="X12" s="45" t="s">
        <v>47</v>
      </c>
      <c r="HP12" s="67"/>
      <c r="HQ12" s="67"/>
      <c r="HR12" s="67"/>
      <c r="HS12" s="67"/>
      <c r="HT12" s="68"/>
      <c r="HU12" s="68"/>
      <c r="HV12" s="68"/>
      <c r="HW12" s="68"/>
      <c r="HX12" s="68"/>
      <c r="HY12" s="68"/>
      <c r="HZ12" s="68"/>
      <c r="IA12" s="68"/>
      <c r="IB12" s="68"/>
      <c r="IC12" s="68"/>
      <c r="ID12" s="68"/>
      <c r="IE12" s="68"/>
      <c r="IF12" s="68"/>
      <c r="IG12" s="68"/>
      <c r="IH12" s="68"/>
      <c r="II12" s="68"/>
      <c r="IJ12" s="68"/>
      <c r="IK12" s="68"/>
      <c r="IL12" s="68"/>
      <c r="IM12" s="68"/>
    </row>
    <row r="13" s="20" customFormat="1" ht="105" customHeight="1" spans="1:247">
      <c r="A13" s="49">
        <v>3</v>
      </c>
      <c r="B13" s="50" t="s">
        <v>61</v>
      </c>
      <c r="C13" s="45" t="s">
        <v>62</v>
      </c>
      <c r="D13" s="46" t="s">
        <v>63</v>
      </c>
      <c r="E13" s="47" t="s">
        <v>64</v>
      </c>
      <c r="F13" s="47">
        <v>64647</v>
      </c>
      <c r="G13" s="47">
        <v>34647</v>
      </c>
      <c r="H13" s="47">
        <v>30000</v>
      </c>
      <c r="I13" s="47" t="s">
        <v>65</v>
      </c>
      <c r="J13" s="45">
        <v>202</v>
      </c>
      <c r="K13" s="45">
        <v>202</v>
      </c>
      <c r="L13" s="45">
        <v>0</v>
      </c>
      <c r="M13" s="45">
        <v>39</v>
      </c>
      <c r="N13" s="45">
        <v>0</v>
      </c>
      <c r="O13" s="45" t="s">
        <v>39</v>
      </c>
      <c r="P13" s="45" t="s">
        <v>66</v>
      </c>
      <c r="Q13" s="45" t="s">
        <v>67</v>
      </c>
      <c r="R13" s="45" t="s">
        <v>68</v>
      </c>
      <c r="S13" s="45" t="s">
        <v>67</v>
      </c>
      <c r="T13" s="45" t="s">
        <v>69</v>
      </c>
      <c r="U13" s="62" t="s">
        <v>70</v>
      </c>
      <c r="V13" s="45" t="s">
        <v>71</v>
      </c>
      <c r="W13" s="45" t="s">
        <v>60</v>
      </c>
      <c r="X13" s="45" t="s">
        <v>47</v>
      </c>
      <c r="HP13" s="67"/>
      <c r="HQ13" s="67"/>
      <c r="HR13" s="67"/>
      <c r="HS13" s="67"/>
      <c r="HT13" s="68"/>
      <c r="HU13" s="68"/>
      <c r="HV13" s="68"/>
      <c r="HW13" s="68"/>
      <c r="HX13" s="68"/>
      <c r="HY13" s="68"/>
      <c r="HZ13" s="68"/>
      <c r="IA13" s="68"/>
      <c r="IB13" s="68"/>
      <c r="IC13" s="68"/>
      <c r="ID13" s="68"/>
      <c r="IE13" s="68"/>
      <c r="IF13" s="68"/>
      <c r="IG13" s="68"/>
      <c r="IH13" s="68"/>
      <c r="II13" s="68"/>
      <c r="IJ13" s="68"/>
      <c r="IK13" s="68"/>
      <c r="IL13" s="68"/>
      <c r="IM13" s="68"/>
    </row>
    <row r="14" s="20" customFormat="1" ht="86" customHeight="1" spans="1:247">
      <c r="A14" s="49">
        <v>4</v>
      </c>
      <c r="B14" s="50" t="s">
        <v>72</v>
      </c>
      <c r="C14" s="45" t="s">
        <v>73</v>
      </c>
      <c r="D14" s="46" t="s">
        <v>74</v>
      </c>
      <c r="E14" s="47" t="s">
        <v>37</v>
      </c>
      <c r="F14" s="47">
        <v>100000</v>
      </c>
      <c r="G14" s="47">
        <v>70000</v>
      </c>
      <c r="H14" s="47">
        <v>25000</v>
      </c>
      <c r="I14" s="47" t="s">
        <v>75</v>
      </c>
      <c r="J14" s="45">
        <v>178.5</v>
      </c>
      <c r="K14" s="45">
        <v>178.5</v>
      </c>
      <c r="L14" s="45">
        <v>0</v>
      </c>
      <c r="M14" s="45">
        <v>0</v>
      </c>
      <c r="N14" s="45">
        <v>0</v>
      </c>
      <c r="O14" s="45" t="s">
        <v>76</v>
      </c>
      <c r="P14" s="45" t="s">
        <v>73</v>
      </c>
      <c r="Q14" s="45" t="s">
        <v>77</v>
      </c>
      <c r="R14" s="45" t="s">
        <v>77</v>
      </c>
      <c r="S14" s="45" t="s">
        <v>78</v>
      </c>
      <c r="T14" s="45" t="s">
        <v>79</v>
      </c>
      <c r="U14" s="62" t="s">
        <v>80</v>
      </c>
      <c r="V14" s="45" t="s">
        <v>81</v>
      </c>
      <c r="W14" s="45" t="s">
        <v>82</v>
      </c>
      <c r="X14" s="45" t="s">
        <v>47</v>
      </c>
      <c r="HP14" s="67"/>
      <c r="HQ14" s="67"/>
      <c r="HR14" s="67"/>
      <c r="HS14" s="67"/>
      <c r="HT14" s="68"/>
      <c r="HU14" s="68"/>
      <c r="HV14" s="68"/>
      <c r="HW14" s="68"/>
      <c r="HX14" s="68"/>
      <c r="HY14" s="68"/>
      <c r="HZ14" s="68"/>
      <c r="IA14" s="68"/>
      <c r="IB14" s="68"/>
      <c r="IC14" s="68"/>
      <c r="ID14" s="68"/>
      <c r="IE14" s="68"/>
      <c r="IF14" s="68"/>
      <c r="IG14" s="68"/>
      <c r="IH14" s="68"/>
      <c r="II14" s="68"/>
      <c r="IJ14" s="68"/>
      <c r="IK14" s="68"/>
      <c r="IL14" s="68"/>
      <c r="IM14" s="68"/>
    </row>
    <row r="15" s="20" customFormat="1" ht="132" customHeight="1" spans="1:247">
      <c r="A15" s="49">
        <v>5</v>
      </c>
      <c r="B15" s="50" t="s">
        <v>83</v>
      </c>
      <c r="C15" s="45" t="s">
        <v>84</v>
      </c>
      <c r="D15" s="46" t="s">
        <v>85</v>
      </c>
      <c r="E15" s="47" t="s">
        <v>37</v>
      </c>
      <c r="F15" s="47">
        <v>100000</v>
      </c>
      <c r="G15" s="47">
        <v>75000</v>
      </c>
      <c r="H15" s="47">
        <v>20000</v>
      </c>
      <c r="I15" s="47" t="s">
        <v>86</v>
      </c>
      <c r="J15" s="45">
        <v>221</v>
      </c>
      <c r="K15" s="45">
        <v>221</v>
      </c>
      <c r="L15" s="45">
        <v>0</v>
      </c>
      <c r="M15" s="45">
        <v>0</v>
      </c>
      <c r="N15" s="45">
        <v>0</v>
      </c>
      <c r="O15" s="45" t="s">
        <v>39</v>
      </c>
      <c r="P15" s="45" t="s">
        <v>87</v>
      </c>
      <c r="Q15" s="45" t="s">
        <v>88</v>
      </c>
      <c r="R15" s="45" t="s">
        <v>89</v>
      </c>
      <c r="S15" s="45" t="s">
        <v>90</v>
      </c>
      <c r="T15" s="45" t="s">
        <v>91</v>
      </c>
      <c r="U15" s="62" t="s">
        <v>92</v>
      </c>
      <c r="V15" s="45" t="s">
        <v>93</v>
      </c>
      <c r="W15" s="45" t="s">
        <v>94</v>
      </c>
      <c r="X15" s="45" t="s">
        <v>47</v>
      </c>
      <c r="HP15" s="67"/>
      <c r="HQ15" s="67"/>
      <c r="HR15" s="67"/>
      <c r="HS15" s="67"/>
      <c r="HT15" s="68"/>
      <c r="HU15" s="68"/>
      <c r="HV15" s="68"/>
      <c r="HW15" s="68"/>
      <c r="HX15" s="68"/>
      <c r="HY15" s="68"/>
      <c r="HZ15" s="68"/>
      <c r="IA15" s="68"/>
      <c r="IB15" s="68"/>
      <c r="IC15" s="68"/>
      <c r="ID15" s="68"/>
      <c r="IE15" s="68"/>
      <c r="IF15" s="68"/>
      <c r="IG15" s="68"/>
      <c r="IH15" s="68"/>
      <c r="II15" s="68"/>
      <c r="IJ15" s="68"/>
      <c r="IK15" s="68"/>
      <c r="IL15" s="68"/>
      <c r="IM15" s="68"/>
    </row>
    <row r="16" s="20" customFormat="1" ht="146" customHeight="1" spans="1:247">
      <c r="A16" s="49">
        <v>6</v>
      </c>
      <c r="B16" s="50" t="s">
        <v>95</v>
      </c>
      <c r="C16" s="45" t="s">
        <v>96</v>
      </c>
      <c r="D16" s="46" t="s">
        <v>97</v>
      </c>
      <c r="E16" s="47" t="s">
        <v>98</v>
      </c>
      <c r="F16" s="47">
        <v>150000</v>
      </c>
      <c r="G16" s="47">
        <v>75000</v>
      </c>
      <c r="H16" s="47">
        <v>25000</v>
      </c>
      <c r="I16" s="47" t="s">
        <v>99</v>
      </c>
      <c r="J16" s="45">
        <v>2639.5</v>
      </c>
      <c r="K16" s="45">
        <v>800</v>
      </c>
      <c r="L16" s="45">
        <v>60</v>
      </c>
      <c r="M16" s="45">
        <v>6.7</v>
      </c>
      <c r="N16" s="45">
        <v>0</v>
      </c>
      <c r="O16" s="45" t="s">
        <v>76</v>
      </c>
      <c r="P16" s="45" t="s">
        <v>96</v>
      </c>
      <c r="Q16" s="45" t="s">
        <v>100</v>
      </c>
      <c r="R16" s="45" t="s">
        <v>101</v>
      </c>
      <c r="S16" s="45" t="s">
        <v>102</v>
      </c>
      <c r="T16" s="45" t="s">
        <v>103</v>
      </c>
      <c r="U16" s="62" t="s">
        <v>104</v>
      </c>
      <c r="V16" s="45" t="s">
        <v>105</v>
      </c>
      <c r="W16" s="45" t="s">
        <v>106</v>
      </c>
      <c r="X16" s="45" t="s">
        <v>47</v>
      </c>
      <c r="HP16" s="67"/>
      <c r="HQ16" s="67"/>
      <c r="HR16" s="67"/>
      <c r="HS16" s="67"/>
      <c r="HT16" s="68"/>
      <c r="HU16" s="68"/>
      <c r="HV16" s="68"/>
      <c r="HW16" s="68"/>
      <c r="HX16" s="68"/>
      <c r="HY16" s="68"/>
      <c r="HZ16" s="68"/>
      <c r="IA16" s="68"/>
      <c r="IB16" s="68"/>
      <c r="IC16" s="68"/>
      <c r="ID16" s="68"/>
      <c r="IE16" s="68"/>
      <c r="IF16" s="68"/>
      <c r="IG16" s="68"/>
      <c r="IH16" s="68"/>
      <c r="II16" s="68"/>
      <c r="IJ16" s="68"/>
      <c r="IK16" s="68"/>
      <c r="IL16" s="68"/>
      <c r="IM16" s="68"/>
    </row>
    <row r="17" s="19" customFormat="1" ht="82" customHeight="1" spans="1:247">
      <c r="A17" s="49">
        <v>7</v>
      </c>
      <c r="B17" s="15" t="s">
        <v>107</v>
      </c>
      <c r="C17" s="51" t="s">
        <v>108</v>
      </c>
      <c r="D17" s="41" t="s">
        <v>109</v>
      </c>
      <c r="E17" s="42" t="s">
        <v>110</v>
      </c>
      <c r="F17" s="42">
        <v>27618</v>
      </c>
      <c r="G17" s="42">
        <v>2000</v>
      </c>
      <c r="H17" s="42">
        <v>15000</v>
      </c>
      <c r="I17" s="41" t="s">
        <v>111</v>
      </c>
      <c r="J17" s="51">
        <v>306.564</v>
      </c>
      <c r="K17" s="51">
        <v>306.564</v>
      </c>
      <c r="L17" s="51">
        <v>306.564</v>
      </c>
      <c r="M17" s="58">
        <v>27.327</v>
      </c>
      <c r="N17" s="51">
        <v>258</v>
      </c>
      <c r="O17" s="51" t="s">
        <v>39</v>
      </c>
      <c r="P17" s="51" t="s">
        <v>112</v>
      </c>
      <c r="Q17" s="51" t="s">
        <v>113</v>
      </c>
      <c r="R17" s="51" t="s">
        <v>114</v>
      </c>
      <c r="S17" s="51" t="s">
        <v>115</v>
      </c>
      <c r="T17" s="51" t="s">
        <v>116</v>
      </c>
      <c r="U17" s="63">
        <v>44440</v>
      </c>
      <c r="V17" s="51" t="s">
        <v>46</v>
      </c>
      <c r="W17" s="51" t="s">
        <v>46</v>
      </c>
      <c r="X17" s="51" t="s">
        <v>117</v>
      </c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</row>
    <row r="18" s="19" customFormat="1" ht="131" customHeight="1" spans="1:247">
      <c r="A18" s="49">
        <v>8</v>
      </c>
      <c r="B18" s="41" t="s">
        <v>118</v>
      </c>
      <c r="C18" s="51" t="s">
        <v>119</v>
      </c>
      <c r="D18" s="41" t="s">
        <v>120</v>
      </c>
      <c r="E18" s="42" t="s">
        <v>110</v>
      </c>
      <c r="F18" s="42">
        <v>9873</v>
      </c>
      <c r="G18" s="42">
        <v>2000</v>
      </c>
      <c r="H18" s="42">
        <v>6000</v>
      </c>
      <c r="I18" s="41" t="s">
        <v>121</v>
      </c>
      <c r="J18" s="51">
        <v>250.75</v>
      </c>
      <c r="K18" s="51">
        <v>250.75</v>
      </c>
      <c r="L18" s="51">
        <v>250.75</v>
      </c>
      <c r="M18" s="51">
        <v>1.254</v>
      </c>
      <c r="N18" s="51">
        <v>197.42</v>
      </c>
      <c r="O18" s="51" t="s">
        <v>39</v>
      </c>
      <c r="P18" s="51" t="s">
        <v>122</v>
      </c>
      <c r="Q18" s="51" t="s">
        <v>123</v>
      </c>
      <c r="R18" s="51" t="s">
        <v>124</v>
      </c>
      <c r="S18" s="51" t="s">
        <v>125</v>
      </c>
      <c r="T18" s="51" t="s">
        <v>126</v>
      </c>
      <c r="U18" s="63">
        <v>44470</v>
      </c>
      <c r="V18" s="51" t="s">
        <v>59</v>
      </c>
      <c r="W18" s="51" t="s">
        <v>60</v>
      </c>
      <c r="X18" s="51" t="s">
        <v>117</v>
      </c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</row>
    <row r="19" s="19" customFormat="1" ht="114" customHeight="1" spans="1:247">
      <c r="A19" s="49">
        <v>9</v>
      </c>
      <c r="B19" s="41" t="s">
        <v>127</v>
      </c>
      <c r="C19" s="51" t="s">
        <v>128</v>
      </c>
      <c r="D19" s="41" t="s">
        <v>129</v>
      </c>
      <c r="E19" s="42" t="s">
        <v>130</v>
      </c>
      <c r="F19" s="42">
        <v>7197</v>
      </c>
      <c r="G19" s="42">
        <v>1897</v>
      </c>
      <c r="H19" s="42">
        <v>5300</v>
      </c>
      <c r="I19" s="41" t="s">
        <v>131</v>
      </c>
      <c r="J19" s="51">
        <v>335.32</v>
      </c>
      <c r="K19" s="51">
        <v>335.32</v>
      </c>
      <c r="L19" s="51">
        <v>335.32</v>
      </c>
      <c r="M19" s="51"/>
      <c r="N19" s="51"/>
      <c r="O19" s="51" t="s">
        <v>39</v>
      </c>
      <c r="P19" s="51" t="s">
        <v>132</v>
      </c>
      <c r="Q19" s="51" t="s">
        <v>133</v>
      </c>
      <c r="R19" s="51" t="s">
        <v>124</v>
      </c>
      <c r="S19" s="51" t="s">
        <v>125</v>
      </c>
      <c r="T19" s="51" t="s">
        <v>134</v>
      </c>
      <c r="U19" s="63">
        <v>44378</v>
      </c>
      <c r="V19" s="51" t="s">
        <v>59</v>
      </c>
      <c r="W19" s="51" t="s">
        <v>60</v>
      </c>
      <c r="X19" s="51" t="s">
        <v>117</v>
      </c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</row>
    <row r="20" s="19" customFormat="1" ht="93" customHeight="1" spans="1:247">
      <c r="A20" s="49">
        <v>10</v>
      </c>
      <c r="B20" s="41" t="s">
        <v>135</v>
      </c>
      <c r="C20" s="51" t="s">
        <v>136</v>
      </c>
      <c r="D20" s="41" t="s">
        <v>137</v>
      </c>
      <c r="E20" s="42" t="s">
        <v>138</v>
      </c>
      <c r="F20" s="42">
        <v>173998</v>
      </c>
      <c r="G20" s="42">
        <v>34000</v>
      </c>
      <c r="H20" s="42">
        <v>20000</v>
      </c>
      <c r="I20" s="59" t="s">
        <v>139</v>
      </c>
      <c r="J20" s="51">
        <v>1180</v>
      </c>
      <c r="K20" s="51">
        <v>1180</v>
      </c>
      <c r="L20" s="51">
        <v>465.15</v>
      </c>
      <c r="M20" s="51">
        <v>110.15</v>
      </c>
      <c r="N20" s="51">
        <v>138</v>
      </c>
      <c r="O20" s="51" t="s">
        <v>39</v>
      </c>
      <c r="P20" s="51" t="s">
        <v>140</v>
      </c>
      <c r="Q20" s="51" t="s">
        <v>141</v>
      </c>
      <c r="R20" s="51" t="s">
        <v>142</v>
      </c>
      <c r="S20" s="51" t="s">
        <v>115</v>
      </c>
      <c r="T20" s="51" t="s">
        <v>143</v>
      </c>
      <c r="U20" s="63">
        <v>44197</v>
      </c>
      <c r="V20" s="51" t="s">
        <v>144</v>
      </c>
      <c r="W20" s="51" t="s">
        <v>144</v>
      </c>
      <c r="X20" s="51" t="s">
        <v>117</v>
      </c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</row>
    <row r="21" s="19" customFormat="1" ht="105" customHeight="1" spans="1:247">
      <c r="A21" s="49">
        <v>11</v>
      </c>
      <c r="B21" s="41" t="s">
        <v>145</v>
      </c>
      <c r="C21" s="41" t="s">
        <v>146</v>
      </c>
      <c r="D21" s="41" t="s">
        <v>147</v>
      </c>
      <c r="E21" s="42" t="s">
        <v>148</v>
      </c>
      <c r="F21" s="42">
        <v>100000</v>
      </c>
      <c r="G21" s="42">
        <v>78000</v>
      </c>
      <c r="H21" s="51">
        <v>22000</v>
      </c>
      <c r="I21" s="41" t="s">
        <v>149</v>
      </c>
      <c r="J21" s="51">
        <v>54</v>
      </c>
      <c r="K21" s="51">
        <v>54</v>
      </c>
      <c r="L21" s="51">
        <v>0</v>
      </c>
      <c r="M21" s="51">
        <v>0</v>
      </c>
      <c r="N21" s="51"/>
      <c r="O21" s="51" t="s">
        <v>76</v>
      </c>
      <c r="P21" s="51" t="s">
        <v>146</v>
      </c>
      <c r="Q21" s="51" t="s">
        <v>150</v>
      </c>
      <c r="R21" s="51" t="s">
        <v>151</v>
      </c>
      <c r="S21" s="51" t="s">
        <v>115</v>
      </c>
      <c r="T21" s="51" t="s">
        <v>152</v>
      </c>
      <c r="U21" s="63">
        <v>43160</v>
      </c>
      <c r="V21" s="51" t="s">
        <v>153</v>
      </c>
      <c r="W21" s="51" t="s">
        <v>82</v>
      </c>
      <c r="X21" s="51" t="s">
        <v>117</v>
      </c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</row>
    <row r="22" s="19" customFormat="1" ht="89" customHeight="1" spans="1:247">
      <c r="A22" s="49">
        <v>12</v>
      </c>
      <c r="B22" s="41" t="s">
        <v>154</v>
      </c>
      <c r="C22" s="41" t="s">
        <v>155</v>
      </c>
      <c r="D22" s="41" t="s">
        <v>156</v>
      </c>
      <c r="E22" s="52" t="s">
        <v>130</v>
      </c>
      <c r="F22" s="42">
        <v>15000</v>
      </c>
      <c r="G22" s="42">
        <v>5000</v>
      </c>
      <c r="H22" s="42">
        <v>10000</v>
      </c>
      <c r="I22" s="51" t="s">
        <v>157</v>
      </c>
      <c r="J22" s="51">
        <v>23.8</v>
      </c>
      <c r="K22" s="51">
        <v>23.8</v>
      </c>
      <c r="L22" s="51">
        <v>23.8</v>
      </c>
      <c r="M22" s="51">
        <v>0</v>
      </c>
      <c r="N22" s="51">
        <v>0</v>
      </c>
      <c r="O22" s="51" t="s">
        <v>76</v>
      </c>
      <c r="P22" s="51" t="s">
        <v>155</v>
      </c>
      <c r="Q22" s="51" t="s">
        <v>158</v>
      </c>
      <c r="R22" s="51" t="s">
        <v>151</v>
      </c>
      <c r="S22" s="51" t="s">
        <v>159</v>
      </c>
      <c r="T22" s="51" t="s">
        <v>143</v>
      </c>
      <c r="U22" s="63">
        <v>44440</v>
      </c>
      <c r="V22" s="51" t="s">
        <v>160</v>
      </c>
      <c r="W22" s="51" t="s">
        <v>82</v>
      </c>
      <c r="X22" s="51" t="s">
        <v>117</v>
      </c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</row>
    <row r="23" s="19" customFormat="1" ht="83" customHeight="1" spans="1:247">
      <c r="A23" s="49">
        <v>13</v>
      </c>
      <c r="B23" s="41" t="s">
        <v>161</v>
      </c>
      <c r="C23" s="41" t="s">
        <v>162</v>
      </c>
      <c r="D23" s="41" t="s">
        <v>163</v>
      </c>
      <c r="E23" s="42" t="s">
        <v>110</v>
      </c>
      <c r="F23" s="42">
        <v>16664</v>
      </c>
      <c r="G23" s="42">
        <v>10664</v>
      </c>
      <c r="H23" s="51">
        <v>6000</v>
      </c>
      <c r="I23" s="41" t="s">
        <v>164</v>
      </c>
      <c r="J23" s="51">
        <v>29</v>
      </c>
      <c r="K23" s="51">
        <v>29</v>
      </c>
      <c r="L23" s="51">
        <v>0</v>
      </c>
      <c r="M23" s="51">
        <v>0</v>
      </c>
      <c r="N23" s="51">
        <v>0</v>
      </c>
      <c r="O23" s="51" t="s">
        <v>39</v>
      </c>
      <c r="P23" s="51" t="s">
        <v>165</v>
      </c>
      <c r="Q23" s="51" t="s">
        <v>166</v>
      </c>
      <c r="R23" s="51" t="s">
        <v>158</v>
      </c>
      <c r="S23" s="51" t="s">
        <v>167</v>
      </c>
      <c r="T23" s="51" t="s">
        <v>168</v>
      </c>
      <c r="U23" s="63">
        <v>44256</v>
      </c>
      <c r="V23" s="51" t="s">
        <v>169</v>
      </c>
      <c r="W23" s="51" t="s">
        <v>94</v>
      </c>
      <c r="X23" s="51" t="s">
        <v>117</v>
      </c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</row>
    <row r="24" s="19" customFormat="1" ht="122" customHeight="1" spans="1:247">
      <c r="A24" s="49">
        <v>14</v>
      </c>
      <c r="B24" s="41" t="s">
        <v>170</v>
      </c>
      <c r="C24" s="51" t="s">
        <v>171</v>
      </c>
      <c r="D24" s="41" t="s">
        <v>172</v>
      </c>
      <c r="E24" s="42" t="s">
        <v>110</v>
      </c>
      <c r="F24" s="53">
        <v>12900</v>
      </c>
      <c r="G24" s="42">
        <v>2500</v>
      </c>
      <c r="H24" s="51">
        <v>8000</v>
      </c>
      <c r="I24" s="41" t="s">
        <v>173</v>
      </c>
      <c r="J24" s="51"/>
      <c r="K24" s="51"/>
      <c r="L24" s="51"/>
      <c r="M24" s="51"/>
      <c r="N24" s="51"/>
      <c r="O24" s="51" t="s">
        <v>39</v>
      </c>
      <c r="P24" s="51" t="s">
        <v>174</v>
      </c>
      <c r="Q24" s="51" t="s">
        <v>158</v>
      </c>
      <c r="R24" s="51" t="s">
        <v>158</v>
      </c>
      <c r="S24" s="51" t="s">
        <v>158</v>
      </c>
      <c r="T24" s="51" t="s">
        <v>158</v>
      </c>
      <c r="U24" s="63">
        <v>44317</v>
      </c>
      <c r="V24" s="51" t="s">
        <v>175</v>
      </c>
      <c r="W24" s="45" t="s">
        <v>106</v>
      </c>
      <c r="X24" s="51" t="s">
        <v>117</v>
      </c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</row>
    <row r="25" s="20" customFormat="1" ht="46" customHeight="1" spans="1:246">
      <c r="A25" s="54" t="s">
        <v>176</v>
      </c>
      <c r="B25" s="44" t="s">
        <v>177</v>
      </c>
      <c r="C25" s="45"/>
      <c r="D25" s="46"/>
      <c r="E25" s="45"/>
      <c r="F25" s="55">
        <f>SUM(F26:F36)</f>
        <v>261436.58</v>
      </c>
      <c r="G25" s="55">
        <f>SUM(G26:G36)</f>
        <v>0</v>
      </c>
      <c r="H25" s="55">
        <f>SUM(H26:H36)</f>
        <v>148500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64"/>
      <c r="V25" s="45"/>
      <c r="W25" s="45"/>
      <c r="X25" s="45"/>
      <c r="HP25" s="67"/>
      <c r="HQ25" s="67"/>
      <c r="HR25" s="67"/>
      <c r="HS25" s="67"/>
      <c r="HT25" s="68"/>
      <c r="HU25" s="68"/>
      <c r="HV25" s="68"/>
      <c r="HW25" s="68"/>
      <c r="HX25" s="68"/>
      <c r="HY25" s="68"/>
      <c r="HZ25" s="68"/>
      <c r="IA25" s="68"/>
      <c r="IB25" s="68"/>
      <c r="IC25" s="68"/>
      <c r="ID25" s="68"/>
      <c r="IE25" s="68"/>
      <c r="IF25" s="68"/>
      <c r="IG25" s="68"/>
      <c r="IH25" s="68"/>
      <c r="II25" s="68"/>
      <c r="IJ25" s="68"/>
      <c r="IK25" s="68"/>
      <c r="IL25" s="68"/>
    </row>
    <row r="26" s="20" customFormat="1" ht="118" customHeight="1" spans="1:247">
      <c r="A26" s="49">
        <v>15</v>
      </c>
      <c r="B26" s="50" t="s">
        <v>178</v>
      </c>
      <c r="C26" s="45" t="s">
        <v>179</v>
      </c>
      <c r="D26" s="46" t="s">
        <v>180</v>
      </c>
      <c r="E26" s="47" t="s">
        <v>181</v>
      </c>
      <c r="F26" s="47">
        <v>26905.58</v>
      </c>
      <c r="G26" s="47">
        <v>0</v>
      </c>
      <c r="H26" s="47">
        <v>15000</v>
      </c>
      <c r="I26" s="47" t="s">
        <v>182</v>
      </c>
      <c r="J26" s="45">
        <v>51.4725</v>
      </c>
      <c r="K26" s="45">
        <v>51.4725</v>
      </c>
      <c r="L26" s="45">
        <v>51.4725</v>
      </c>
      <c r="M26" s="45">
        <v>0</v>
      </c>
      <c r="N26" s="45">
        <v>9.8385</v>
      </c>
      <c r="O26" s="45" t="s">
        <v>39</v>
      </c>
      <c r="P26" s="45" t="s">
        <v>183</v>
      </c>
      <c r="Q26" s="45" t="s">
        <v>184</v>
      </c>
      <c r="R26" s="45" t="s">
        <v>185</v>
      </c>
      <c r="S26" s="45" t="s">
        <v>186</v>
      </c>
      <c r="T26" s="45" t="s">
        <v>187</v>
      </c>
      <c r="U26" s="62" t="s">
        <v>188</v>
      </c>
      <c r="V26" s="45" t="s">
        <v>189</v>
      </c>
      <c r="W26" s="45" t="s">
        <v>190</v>
      </c>
      <c r="X26" s="45" t="s">
        <v>47</v>
      </c>
      <c r="HP26" s="67"/>
      <c r="HQ26" s="67"/>
      <c r="HR26" s="67"/>
      <c r="HS26" s="67"/>
      <c r="HT26" s="68"/>
      <c r="HU26" s="68"/>
      <c r="HV26" s="68"/>
      <c r="HW26" s="68"/>
      <c r="HX26" s="68"/>
      <c r="HY26" s="68"/>
      <c r="HZ26" s="68"/>
      <c r="IA26" s="68"/>
      <c r="IB26" s="68"/>
      <c r="IC26" s="68"/>
      <c r="ID26" s="68"/>
      <c r="IE26" s="68"/>
      <c r="IF26" s="68"/>
      <c r="IG26" s="68"/>
      <c r="IH26" s="68"/>
      <c r="II26" s="68"/>
      <c r="IJ26" s="68"/>
      <c r="IK26" s="68"/>
      <c r="IL26" s="68"/>
      <c r="IM26" s="68"/>
    </row>
    <row r="27" s="20" customFormat="1" ht="98" customHeight="1" spans="1:247">
      <c r="A27" s="49">
        <v>16</v>
      </c>
      <c r="B27" s="50" t="s">
        <v>191</v>
      </c>
      <c r="C27" s="45" t="s">
        <v>192</v>
      </c>
      <c r="D27" s="46" t="s">
        <v>193</v>
      </c>
      <c r="E27" s="47" t="s">
        <v>194</v>
      </c>
      <c r="F27" s="47">
        <v>50000</v>
      </c>
      <c r="G27" s="47">
        <v>0</v>
      </c>
      <c r="H27" s="47">
        <v>30000</v>
      </c>
      <c r="I27" s="47" t="s">
        <v>195</v>
      </c>
      <c r="J27" s="45">
        <v>23</v>
      </c>
      <c r="K27" s="45">
        <v>23</v>
      </c>
      <c r="L27" s="45">
        <v>23</v>
      </c>
      <c r="M27" s="45">
        <v>0</v>
      </c>
      <c r="N27" s="45">
        <v>0</v>
      </c>
      <c r="O27" s="45" t="s">
        <v>76</v>
      </c>
      <c r="P27" s="45" t="s">
        <v>196</v>
      </c>
      <c r="Q27" s="45" t="s">
        <v>77</v>
      </c>
      <c r="R27" s="45" t="s">
        <v>77</v>
      </c>
      <c r="S27" s="45" t="s">
        <v>184</v>
      </c>
      <c r="T27" s="45" t="s">
        <v>197</v>
      </c>
      <c r="U27" s="62" t="s">
        <v>198</v>
      </c>
      <c r="V27" s="45" t="s">
        <v>199</v>
      </c>
      <c r="W27" s="45" t="s">
        <v>82</v>
      </c>
      <c r="X27" s="45" t="s">
        <v>47</v>
      </c>
      <c r="HP27" s="67"/>
      <c r="HQ27" s="67"/>
      <c r="HR27" s="67"/>
      <c r="HS27" s="67"/>
      <c r="HT27" s="68"/>
      <c r="HU27" s="68"/>
      <c r="HV27" s="68"/>
      <c r="HW27" s="68"/>
      <c r="HX27" s="68"/>
      <c r="HY27" s="68"/>
      <c r="HZ27" s="68"/>
      <c r="IA27" s="68"/>
      <c r="IB27" s="68"/>
      <c r="IC27" s="68"/>
      <c r="ID27" s="68"/>
      <c r="IE27" s="68"/>
      <c r="IF27" s="68"/>
      <c r="IG27" s="68"/>
      <c r="IH27" s="68"/>
      <c r="II27" s="68"/>
      <c r="IJ27" s="68"/>
      <c r="IK27" s="68"/>
      <c r="IL27" s="68"/>
      <c r="IM27" s="68"/>
    </row>
    <row r="28" s="19" customFormat="1" ht="142" customHeight="1" spans="1:247">
      <c r="A28" s="49">
        <v>17</v>
      </c>
      <c r="B28" s="41" t="s">
        <v>200</v>
      </c>
      <c r="C28" s="51" t="s">
        <v>201</v>
      </c>
      <c r="D28" s="41" t="s">
        <v>202</v>
      </c>
      <c r="E28" s="42" t="s">
        <v>181</v>
      </c>
      <c r="F28" s="42">
        <v>16278</v>
      </c>
      <c r="G28" s="42">
        <v>0</v>
      </c>
      <c r="H28" s="42">
        <v>6000</v>
      </c>
      <c r="I28" s="59" t="s">
        <v>203</v>
      </c>
      <c r="J28" s="51"/>
      <c r="K28" s="51"/>
      <c r="L28" s="51"/>
      <c r="M28" s="51"/>
      <c r="N28" s="51"/>
      <c r="O28" s="51" t="s">
        <v>39</v>
      </c>
      <c r="P28" s="51" t="s">
        <v>204</v>
      </c>
      <c r="Q28" s="51" t="s">
        <v>158</v>
      </c>
      <c r="R28" s="51" t="s">
        <v>158</v>
      </c>
      <c r="S28" s="51" t="s">
        <v>158</v>
      </c>
      <c r="T28" s="51" t="s">
        <v>158</v>
      </c>
      <c r="U28" s="63">
        <v>44562</v>
      </c>
      <c r="V28" s="51" t="s">
        <v>205</v>
      </c>
      <c r="W28" s="51" t="s">
        <v>206</v>
      </c>
      <c r="X28" s="51" t="s">
        <v>117</v>
      </c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</row>
    <row r="29" s="19" customFormat="1" ht="202" customHeight="1" spans="1:247">
      <c r="A29" s="49">
        <v>18</v>
      </c>
      <c r="B29" s="41" t="s">
        <v>207</v>
      </c>
      <c r="C29" s="51" t="s">
        <v>208</v>
      </c>
      <c r="D29" s="41" t="s">
        <v>209</v>
      </c>
      <c r="E29" s="42" t="s">
        <v>194</v>
      </c>
      <c r="F29" s="42">
        <v>39332</v>
      </c>
      <c r="G29" s="42">
        <v>0</v>
      </c>
      <c r="H29" s="42">
        <v>20000</v>
      </c>
      <c r="I29" s="59" t="s">
        <v>210</v>
      </c>
      <c r="J29" s="51">
        <v>78</v>
      </c>
      <c r="K29" s="51">
        <v>78</v>
      </c>
      <c r="L29" s="51">
        <v>73</v>
      </c>
      <c r="M29" s="51">
        <v>0</v>
      </c>
      <c r="N29" s="51">
        <v>71</v>
      </c>
      <c r="O29" s="51" t="s">
        <v>39</v>
      </c>
      <c r="P29" s="51" t="s">
        <v>211</v>
      </c>
      <c r="Q29" s="51" t="s">
        <v>212</v>
      </c>
      <c r="R29" s="51" t="s">
        <v>213</v>
      </c>
      <c r="S29" s="51" t="s">
        <v>214</v>
      </c>
      <c r="T29" s="51" t="s">
        <v>215</v>
      </c>
      <c r="U29" s="63">
        <v>44713</v>
      </c>
      <c r="V29" s="51" t="s">
        <v>144</v>
      </c>
      <c r="W29" s="51" t="s">
        <v>144</v>
      </c>
      <c r="X29" s="51" t="s">
        <v>117</v>
      </c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</row>
    <row r="30" s="19" customFormat="1" ht="75" customHeight="1" spans="1:247">
      <c r="A30" s="49">
        <v>19</v>
      </c>
      <c r="B30" s="41" t="s">
        <v>216</v>
      </c>
      <c r="C30" s="51" t="s">
        <v>217</v>
      </c>
      <c r="D30" s="41" t="s">
        <v>218</v>
      </c>
      <c r="E30" s="52" t="s">
        <v>181</v>
      </c>
      <c r="F30" s="42">
        <v>40000</v>
      </c>
      <c r="G30" s="42">
        <v>0</v>
      </c>
      <c r="H30" s="42">
        <v>20000</v>
      </c>
      <c r="I30" s="41" t="s">
        <v>219</v>
      </c>
      <c r="J30" s="51">
        <v>63</v>
      </c>
      <c r="K30" s="51">
        <v>63</v>
      </c>
      <c r="L30" s="51">
        <v>63</v>
      </c>
      <c r="M30" s="51">
        <v>0</v>
      </c>
      <c r="N30" s="51">
        <v>0</v>
      </c>
      <c r="O30" s="51" t="s">
        <v>76</v>
      </c>
      <c r="P30" s="51" t="s">
        <v>217</v>
      </c>
      <c r="Q30" s="51" t="s">
        <v>158</v>
      </c>
      <c r="R30" s="51" t="s">
        <v>151</v>
      </c>
      <c r="S30" s="51" t="s">
        <v>220</v>
      </c>
      <c r="T30" s="51" t="s">
        <v>221</v>
      </c>
      <c r="U30" s="63">
        <v>44621</v>
      </c>
      <c r="V30" s="51" t="s">
        <v>222</v>
      </c>
      <c r="W30" s="51" t="s">
        <v>82</v>
      </c>
      <c r="X30" s="51" t="s">
        <v>117</v>
      </c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/>
      <c r="AL30" s="21"/>
      <c r="AM30" s="21"/>
      <c r="AN30" s="21"/>
      <c r="AO30" s="21"/>
      <c r="AP30" s="21"/>
      <c r="AQ30" s="21"/>
      <c r="AR30" s="21"/>
      <c r="AS30" s="21"/>
      <c r="AT30" s="21"/>
      <c r="AU30" s="21"/>
      <c r="AV30" s="21"/>
      <c r="AW30" s="21"/>
      <c r="AX30" s="21"/>
      <c r="AY30" s="21"/>
      <c r="AZ30" s="21"/>
      <c r="BA30" s="21"/>
      <c r="BB30" s="21"/>
      <c r="BC30" s="21"/>
      <c r="BD30" s="21"/>
      <c r="BE30" s="21"/>
      <c r="BF30" s="21"/>
      <c r="BG30" s="21"/>
      <c r="BH30" s="21"/>
      <c r="BI30" s="21"/>
      <c r="BJ30" s="21"/>
      <c r="BK30" s="21"/>
      <c r="BL30" s="21"/>
      <c r="BM30" s="21"/>
      <c r="BN30" s="21"/>
      <c r="BO30" s="21"/>
      <c r="BP30" s="21"/>
      <c r="BQ30" s="21"/>
      <c r="BR30" s="21"/>
      <c r="BS30" s="21"/>
      <c r="BT30" s="21"/>
      <c r="BU30" s="21"/>
      <c r="BV30" s="21"/>
      <c r="BW30" s="21"/>
      <c r="BX30" s="21"/>
      <c r="BY30" s="21"/>
      <c r="BZ30" s="21"/>
      <c r="CA30" s="21"/>
      <c r="CB30" s="21"/>
      <c r="CC30" s="21"/>
      <c r="CD30" s="21"/>
      <c r="CE30" s="21"/>
      <c r="CF30" s="21"/>
      <c r="CG30" s="21"/>
      <c r="CH30" s="21"/>
      <c r="CI30" s="21"/>
      <c r="CJ30" s="21"/>
      <c r="CK30" s="21"/>
      <c r="CL30" s="21"/>
      <c r="CM30" s="21"/>
      <c r="CN30" s="21"/>
      <c r="CO30" s="21"/>
      <c r="CP30" s="21"/>
      <c r="CQ30" s="21"/>
      <c r="CR30" s="21"/>
      <c r="CS30" s="21"/>
      <c r="CT30" s="21"/>
      <c r="CU30" s="21"/>
      <c r="CV30" s="21"/>
      <c r="CW30" s="21"/>
      <c r="CX30" s="21"/>
      <c r="CY30" s="21"/>
      <c r="CZ30" s="21"/>
      <c r="DA30" s="21"/>
      <c r="DB30" s="21"/>
      <c r="DC30" s="21"/>
      <c r="DD30" s="21"/>
      <c r="DE30" s="21"/>
      <c r="DF30" s="21"/>
      <c r="DG30" s="21"/>
      <c r="DH30" s="21"/>
      <c r="DI30" s="21"/>
      <c r="DJ30" s="21"/>
      <c r="DK30" s="21"/>
      <c r="DL30" s="21"/>
      <c r="DM30" s="21"/>
      <c r="DN30" s="21"/>
      <c r="DO30" s="21"/>
      <c r="DP30" s="21"/>
      <c r="DQ30" s="21"/>
      <c r="DR30" s="21"/>
      <c r="DS30" s="21"/>
      <c r="DT30" s="21"/>
      <c r="DU30" s="21"/>
      <c r="DV30" s="21"/>
      <c r="DW30" s="21"/>
      <c r="DX30" s="21"/>
      <c r="DY30" s="21"/>
      <c r="DZ30" s="21"/>
      <c r="EA30" s="21"/>
      <c r="EB30" s="21"/>
      <c r="EC30" s="21"/>
      <c r="ED30" s="21"/>
      <c r="EE30" s="21"/>
      <c r="EF30" s="21"/>
      <c r="EG30" s="21"/>
      <c r="EH30" s="21"/>
      <c r="EI30" s="21"/>
      <c r="EJ30" s="21"/>
      <c r="EK30" s="21"/>
      <c r="EL30" s="21"/>
      <c r="EM30" s="21"/>
      <c r="EN30" s="21"/>
      <c r="EO30" s="21"/>
      <c r="EP30" s="21"/>
      <c r="EQ30" s="21"/>
      <c r="ER30" s="21"/>
      <c r="ES30" s="21"/>
      <c r="ET30" s="21"/>
      <c r="EU30" s="21"/>
      <c r="EV30" s="21"/>
      <c r="EW30" s="21"/>
      <c r="EX30" s="21"/>
      <c r="EY30" s="21"/>
      <c r="EZ30" s="21"/>
      <c r="FA30" s="21"/>
      <c r="FB30" s="21"/>
      <c r="FC30" s="21"/>
      <c r="FD30" s="21"/>
      <c r="FE30" s="21"/>
      <c r="FF30" s="21"/>
      <c r="FG30" s="21"/>
      <c r="FH30" s="21"/>
      <c r="FI30" s="21"/>
      <c r="FJ30" s="21"/>
      <c r="FK30" s="21"/>
      <c r="FL30" s="21"/>
      <c r="FM30" s="21"/>
      <c r="FN30" s="21"/>
      <c r="FO30" s="21"/>
      <c r="FP30" s="21"/>
      <c r="FQ30" s="21"/>
      <c r="FR30" s="21"/>
      <c r="FS30" s="21"/>
      <c r="FT30" s="21"/>
      <c r="FU30" s="21"/>
      <c r="FV30" s="21"/>
      <c r="FW30" s="21"/>
      <c r="FX30" s="21"/>
      <c r="FY30" s="21"/>
      <c r="FZ30" s="21"/>
      <c r="GA30" s="21"/>
      <c r="GB30" s="21"/>
      <c r="GC30" s="21"/>
      <c r="GD30" s="21"/>
      <c r="GE30" s="21"/>
      <c r="GF30" s="21"/>
      <c r="GG30" s="21"/>
      <c r="GH30" s="21"/>
      <c r="GI30" s="21"/>
      <c r="GJ30" s="21"/>
      <c r="GK30" s="21"/>
      <c r="GL30" s="21"/>
      <c r="GM30" s="21"/>
      <c r="GN30" s="21"/>
      <c r="GO30" s="21"/>
      <c r="GP30" s="21"/>
      <c r="GQ30" s="21"/>
      <c r="GR30" s="21"/>
      <c r="GS30" s="21"/>
      <c r="GT30" s="21"/>
      <c r="GU30" s="21"/>
      <c r="GV30" s="21"/>
      <c r="GW30" s="21"/>
      <c r="GX30" s="21"/>
      <c r="GY30" s="21"/>
      <c r="GZ30" s="21"/>
      <c r="HA30" s="21"/>
      <c r="HB30" s="21"/>
      <c r="HC30" s="21"/>
      <c r="HD30" s="21"/>
      <c r="HE30" s="21"/>
      <c r="HF30" s="21"/>
      <c r="HG30" s="21"/>
      <c r="HH30" s="21"/>
      <c r="HI30" s="21"/>
      <c r="HJ30" s="21"/>
      <c r="HK30" s="21"/>
      <c r="HL30" s="21"/>
      <c r="HM30" s="21"/>
      <c r="HN30" s="21"/>
      <c r="HO30" s="2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</row>
    <row r="31" s="19" customFormat="1" ht="92" customHeight="1" spans="1:247">
      <c r="A31" s="49">
        <v>20</v>
      </c>
      <c r="B31" s="41" t="s">
        <v>223</v>
      </c>
      <c r="C31" s="51" t="s">
        <v>224</v>
      </c>
      <c r="D31" s="41" t="s">
        <v>225</v>
      </c>
      <c r="E31" s="52" t="s">
        <v>194</v>
      </c>
      <c r="F31" s="42">
        <v>20000</v>
      </c>
      <c r="G31" s="42">
        <v>0</v>
      </c>
      <c r="H31" s="42">
        <v>10000</v>
      </c>
      <c r="I31" s="41" t="s">
        <v>219</v>
      </c>
      <c r="J31" s="51">
        <v>35.35</v>
      </c>
      <c r="K31" s="51">
        <v>35.35</v>
      </c>
      <c r="L31" s="51">
        <v>35.35</v>
      </c>
      <c r="M31" s="51">
        <v>0</v>
      </c>
      <c r="N31" s="51">
        <v>0</v>
      </c>
      <c r="O31" s="51" t="s">
        <v>76</v>
      </c>
      <c r="P31" s="51" t="s">
        <v>224</v>
      </c>
      <c r="Q31" s="51" t="s">
        <v>56</v>
      </c>
      <c r="R31" s="51" t="s">
        <v>151</v>
      </c>
      <c r="S31" s="51" t="s">
        <v>220</v>
      </c>
      <c r="T31" s="51" t="s">
        <v>226</v>
      </c>
      <c r="U31" s="63">
        <v>44621</v>
      </c>
      <c r="V31" s="51" t="s">
        <v>227</v>
      </c>
      <c r="W31" s="51" t="s">
        <v>82</v>
      </c>
      <c r="X31" s="51" t="s">
        <v>117</v>
      </c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  <c r="AT31" s="21"/>
      <c r="AU31" s="21"/>
      <c r="AV31" s="21"/>
      <c r="AW31" s="21"/>
      <c r="AX31" s="21"/>
      <c r="AY31" s="21"/>
      <c r="AZ31" s="21"/>
      <c r="BA31" s="21"/>
      <c r="BB31" s="21"/>
      <c r="BC31" s="21"/>
      <c r="BD31" s="21"/>
      <c r="BE31" s="21"/>
      <c r="BF31" s="21"/>
      <c r="BG31" s="21"/>
      <c r="BH31" s="21"/>
      <c r="BI31" s="21"/>
      <c r="BJ31" s="21"/>
      <c r="BK31" s="21"/>
      <c r="BL31" s="21"/>
      <c r="BM31" s="21"/>
      <c r="BN31" s="21"/>
      <c r="BO31" s="21"/>
      <c r="BP31" s="21"/>
      <c r="BQ31" s="21"/>
      <c r="BR31" s="21"/>
      <c r="BS31" s="21"/>
      <c r="BT31" s="21"/>
      <c r="BU31" s="21"/>
      <c r="BV31" s="21"/>
      <c r="BW31" s="21"/>
      <c r="BX31" s="21"/>
      <c r="BY31" s="21"/>
      <c r="BZ31" s="21"/>
      <c r="CA31" s="21"/>
      <c r="CB31" s="21"/>
      <c r="CC31" s="21"/>
      <c r="CD31" s="21"/>
      <c r="CE31" s="21"/>
      <c r="CF31" s="21"/>
      <c r="CG31" s="21"/>
      <c r="CH31" s="21"/>
      <c r="CI31" s="21"/>
      <c r="CJ31" s="21"/>
      <c r="CK31" s="21"/>
      <c r="CL31" s="21"/>
      <c r="CM31" s="21"/>
      <c r="CN31" s="21"/>
      <c r="CO31" s="21"/>
      <c r="CP31" s="21"/>
      <c r="CQ31" s="21"/>
      <c r="CR31" s="21"/>
      <c r="CS31" s="21"/>
      <c r="CT31" s="21"/>
      <c r="CU31" s="21"/>
      <c r="CV31" s="21"/>
      <c r="CW31" s="21"/>
      <c r="CX31" s="21"/>
      <c r="CY31" s="21"/>
      <c r="CZ31" s="21"/>
      <c r="DA31" s="21"/>
      <c r="DB31" s="21"/>
      <c r="DC31" s="21"/>
      <c r="DD31" s="21"/>
      <c r="DE31" s="21"/>
      <c r="DF31" s="21"/>
      <c r="DG31" s="21"/>
      <c r="DH31" s="21"/>
      <c r="DI31" s="21"/>
      <c r="DJ31" s="21"/>
      <c r="DK31" s="21"/>
      <c r="DL31" s="21"/>
      <c r="DM31" s="21"/>
      <c r="DN31" s="21"/>
      <c r="DO31" s="21"/>
      <c r="DP31" s="21"/>
      <c r="DQ31" s="21"/>
      <c r="DR31" s="21"/>
      <c r="DS31" s="21"/>
      <c r="DT31" s="21"/>
      <c r="DU31" s="21"/>
      <c r="DV31" s="21"/>
      <c r="DW31" s="21"/>
      <c r="DX31" s="21"/>
      <c r="DY31" s="21"/>
      <c r="DZ31" s="21"/>
      <c r="EA31" s="21"/>
      <c r="EB31" s="21"/>
      <c r="EC31" s="21"/>
      <c r="ED31" s="21"/>
      <c r="EE31" s="21"/>
      <c r="EF31" s="21"/>
      <c r="EG31" s="21"/>
      <c r="EH31" s="21"/>
      <c r="EI31" s="21"/>
      <c r="EJ31" s="21"/>
      <c r="EK31" s="21"/>
      <c r="EL31" s="21"/>
      <c r="EM31" s="21"/>
      <c r="EN31" s="21"/>
      <c r="EO31" s="21"/>
      <c r="EP31" s="21"/>
      <c r="EQ31" s="21"/>
      <c r="ER31" s="21"/>
      <c r="ES31" s="21"/>
      <c r="ET31" s="21"/>
      <c r="EU31" s="21"/>
      <c r="EV31" s="21"/>
      <c r="EW31" s="21"/>
      <c r="EX31" s="21"/>
      <c r="EY31" s="21"/>
      <c r="EZ31" s="21"/>
      <c r="FA31" s="21"/>
      <c r="FB31" s="21"/>
      <c r="FC31" s="21"/>
      <c r="FD31" s="21"/>
      <c r="FE31" s="21"/>
      <c r="FF31" s="21"/>
      <c r="FG31" s="21"/>
      <c r="FH31" s="21"/>
      <c r="FI31" s="21"/>
      <c r="FJ31" s="21"/>
      <c r="FK31" s="21"/>
      <c r="FL31" s="21"/>
      <c r="FM31" s="21"/>
      <c r="FN31" s="21"/>
      <c r="FO31" s="21"/>
      <c r="FP31" s="21"/>
      <c r="FQ31" s="21"/>
      <c r="FR31" s="21"/>
      <c r="FS31" s="21"/>
      <c r="FT31" s="21"/>
      <c r="FU31" s="21"/>
      <c r="FV31" s="21"/>
      <c r="FW31" s="21"/>
      <c r="FX31" s="21"/>
      <c r="FY31" s="21"/>
      <c r="FZ31" s="21"/>
      <c r="GA31" s="21"/>
      <c r="GB31" s="21"/>
      <c r="GC31" s="21"/>
      <c r="GD31" s="21"/>
      <c r="GE31" s="21"/>
      <c r="GF31" s="21"/>
      <c r="GG31" s="21"/>
      <c r="GH31" s="21"/>
      <c r="GI31" s="21"/>
      <c r="GJ31" s="21"/>
      <c r="GK31" s="21"/>
      <c r="GL31" s="21"/>
      <c r="GM31" s="21"/>
      <c r="GN31" s="21"/>
      <c r="GO31" s="21"/>
      <c r="GP31" s="21"/>
      <c r="GQ31" s="21"/>
      <c r="GR31" s="21"/>
      <c r="GS31" s="21"/>
      <c r="GT31" s="21"/>
      <c r="GU31" s="21"/>
      <c r="GV31" s="21"/>
      <c r="GW31" s="21"/>
      <c r="GX31" s="21"/>
      <c r="GY31" s="21"/>
      <c r="GZ31" s="21"/>
      <c r="HA31" s="21"/>
      <c r="HB31" s="21"/>
      <c r="HC31" s="21"/>
      <c r="HD31" s="21"/>
      <c r="HE31" s="21"/>
      <c r="HF31" s="21"/>
      <c r="HG31" s="21"/>
      <c r="HH31" s="21"/>
      <c r="HI31" s="21"/>
      <c r="HJ31" s="21"/>
      <c r="HK31" s="21"/>
      <c r="HL31" s="21"/>
      <c r="HM31" s="21"/>
      <c r="HN31" s="21"/>
      <c r="HO31" s="2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</row>
    <row r="32" s="19" customFormat="1" ht="100" customHeight="1" spans="1:247">
      <c r="A32" s="49">
        <v>21</v>
      </c>
      <c r="B32" s="41" t="s">
        <v>228</v>
      </c>
      <c r="C32" s="41" t="s">
        <v>229</v>
      </c>
      <c r="D32" s="41" t="s">
        <v>230</v>
      </c>
      <c r="E32" s="42" t="s">
        <v>194</v>
      </c>
      <c r="F32" s="42">
        <v>16264</v>
      </c>
      <c r="G32" s="42">
        <v>0</v>
      </c>
      <c r="H32" s="51">
        <v>10000</v>
      </c>
      <c r="I32" s="41" t="s">
        <v>210</v>
      </c>
      <c r="J32" s="51">
        <v>31.26</v>
      </c>
      <c r="K32" s="51">
        <v>31.26</v>
      </c>
      <c r="L32" s="51">
        <v>31.26</v>
      </c>
      <c r="M32" s="51">
        <v>0</v>
      </c>
      <c r="N32" s="51">
        <v>24.04</v>
      </c>
      <c r="O32" s="51" t="s">
        <v>39</v>
      </c>
      <c r="P32" s="51" t="s">
        <v>231</v>
      </c>
      <c r="Q32" s="51" t="s">
        <v>232</v>
      </c>
      <c r="R32" s="51" t="s">
        <v>233</v>
      </c>
      <c r="S32" s="51" t="s">
        <v>234</v>
      </c>
      <c r="T32" s="51" t="s">
        <v>235</v>
      </c>
      <c r="U32" s="63">
        <v>44593</v>
      </c>
      <c r="V32" s="51" t="s">
        <v>236</v>
      </c>
      <c r="W32" s="51" t="s">
        <v>94</v>
      </c>
      <c r="X32" s="51" t="s">
        <v>117</v>
      </c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  <c r="AW32" s="21"/>
      <c r="AX32" s="21"/>
      <c r="AY32" s="21"/>
      <c r="AZ32" s="21"/>
      <c r="BA32" s="21"/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  <c r="CV32" s="21"/>
      <c r="CW32" s="21"/>
      <c r="CX32" s="21"/>
      <c r="CY32" s="21"/>
      <c r="CZ32" s="21"/>
      <c r="DA32" s="21"/>
      <c r="DB32" s="21"/>
      <c r="DC32" s="21"/>
      <c r="DD32" s="21"/>
      <c r="DE32" s="21"/>
      <c r="DF32" s="21"/>
      <c r="DG32" s="21"/>
      <c r="DH32" s="21"/>
      <c r="DI32" s="21"/>
      <c r="DJ32" s="21"/>
      <c r="DK32" s="21"/>
      <c r="DL32" s="21"/>
      <c r="DM32" s="21"/>
      <c r="DN32" s="21"/>
      <c r="DO32" s="21"/>
      <c r="DP32" s="21"/>
      <c r="DQ32" s="21"/>
      <c r="DR32" s="21"/>
      <c r="DS32" s="21"/>
      <c r="DT32" s="21"/>
      <c r="DU32" s="21"/>
      <c r="DV32" s="21"/>
      <c r="DW32" s="21"/>
      <c r="DX32" s="21"/>
      <c r="DY32" s="21"/>
      <c r="DZ32" s="21"/>
      <c r="EA32" s="21"/>
      <c r="EB32" s="21"/>
      <c r="EC32" s="21"/>
      <c r="ED32" s="21"/>
      <c r="EE32" s="21"/>
      <c r="EF32" s="21"/>
      <c r="EG32" s="21"/>
      <c r="EH32" s="21"/>
      <c r="EI32" s="21"/>
      <c r="EJ32" s="21"/>
      <c r="EK32" s="21"/>
      <c r="EL32" s="21"/>
      <c r="EM32" s="21"/>
      <c r="EN32" s="21"/>
      <c r="EO32" s="21"/>
      <c r="EP32" s="21"/>
      <c r="EQ32" s="21"/>
      <c r="ER32" s="21"/>
      <c r="ES32" s="21"/>
      <c r="ET32" s="21"/>
      <c r="EU32" s="21"/>
      <c r="EV32" s="21"/>
      <c r="EW32" s="21"/>
      <c r="EX32" s="21"/>
      <c r="EY32" s="21"/>
      <c r="EZ32" s="21"/>
      <c r="FA32" s="21"/>
      <c r="FB32" s="21"/>
      <c r="FC32" s="21"/>
      <c r="FD32" s="21"/>
      <c r="FE32" s="21"/>
      <c r="FF32" s="21"/>
      <c r="FG32" s="21"/>
      <c r="FH32" s="21"/>
      <c r="FI32" s="21"/>
      <c r="FJ32" s="21"/>
      <c r="FK32" s="21"/>
      <c r="FL32" s="21"/>
      <c r="FM32" s="21"/>
      <c r="FN32" s="21"/>
      <c r="FO32" s="21"/>
      <c r="FP32" s="21"/>
      <c r="FQ32" s="21"/>
      <c r="FR32" s="21"/>
      <c r="FS32" s="21"/>
      <c r="FT32" s="21"/>
      <c r="FU32" s="21"/>
      <c r="FV32" s="21"/>
      <c r="FW32" s="21"/>
      <c r="FX32" s="21"/>
      <c r="FY32" s="21"/>
      <c r="FZ32" s="21"/>
      <c r="GA32" s="21"/>
      <c r="GB32" s="21"/>
      <c r="GC32" s="21"/>
      <c r="GD32" s="21"/>
      <c r="GE32" s="21"/>
      <c r="GF32" s="21"/>
      <c r="GG32" s="21"/>
      <c r="GH32" s="21"/>
      <c r="GI32" s="21"/>
      <c r="GJ32" s="21"/>
      <c r="GK32" s="21"/>
      <c r="GL32" s="21"/>
      <c r="GM32" s="21"/>
      <c r="GN32" s="21"/>
      <c r="GO32" s="21"/>
      <c r="GP32" s="21"/>
      <c r="GQ32" s="21"/>
      <c r="GR32" s="21"/>
      <c r="GS32" s="21"/>
      <c r="GT32" s="21"/>
      <c r="GU32" s="21"/>
      <c r="GV32" s="21"/>
      <c r="GW32" s="21"/>
      <c r="GX32" s="21"/>
      <c r="GY32" s="21"/>
      <c r="GZ32" s="21"/>
      <c r="HA32" s="21"/>
      <c r="HB32" s="21"/>
      <c r="HC32" s="21"/>
      <c r="HD32" s="21"/>
      <c r="HE32" s="21"/>
      <c r="HF32" s="21"/>
      <c r="HG32" s="21"/>
      <c r="HH32" s="21"/>
      <c r="HI32" s="21"/>
      <c r="HJ32" s="21"/>
      <c r="HK32" s="21"/>
      <c r="HL32" s="21"/>
      <c r="HM32" s="21"/>
      <c r="HN32" s="21"/>
      <c r="HO32" s="2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</row>
    <row r="33" s="19" customFormat="1" ht="114" customHeight="1" spans="1:247">
      <c r="A33" s="49">
        <v>22</v>
      </c>
      <c r="B33" s="41" t="s">
        <v>237</v>
      </c>
      <c r="C33" s="51" t="s">
        <v>238</v>
      </c>
      <c r="D33" s="41" t="s">
        <v>239</v>
      </c>
      <c r="E33" s="42" t="s">
        <v>194</v>
      </c>
      <c r="F33" s="53">
        <v>11110</v>
      </c>
      <c r="G33" s="42">
        <v>0</v>
      </c>
      <c r="H33" s="51">
        <v>6000</v>
      </c>
      <c r="I33" s="41" t="s">
        <v>240</v>
      </c>
      <c r="J33" s="51">
        <v>11.94</v>
      </c>
      <c r="K33" s="51">
        <v>0</v>
      </c>
      <c r="L33" s="51">
        <v>0</v>
      </c>
      <c r="M33" s="51">
        <v>0</v>
      </c>
      <c r="N33" s="51">
        <v>0</v>
      </c>
      <c r="O33" s="51" t="s">
        <v>39</v>
      </c>
      <c r="P33" s="51" t="s">
        <v>241</v>
      </c>
      <c r="Q33" s="51" t="s">
        <v>242</v>
      </c>
      <c r="R33" s="51" t="s">
        <v>158</v>
      </c>
      <c r="S33" s="51" t="s">
        <v>243</v>
      </c>
      <c r="T33" s="51" t="s">
        <v>244</v>
      </c>
      <c r="U33" s="63">
        <v>44562</v>
      </c>
      <c r="V33" s="51" t="s">
        <v>245</v>
      </c>
      <c r="W33" s="51" t="s">
        <v>245</v>
      </c>
      <c r="X33" s="51" t="s">
        <v>117</v>
      </c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1"/>
      <c r="CE33" s="21"/>
      <c r="CF33" s="21"/>
      <c r="CG33" s="21"/>
      <c r="CH33" s="21"/>
      <c r="CI33" s="21"/>
      <c r="CJ33" s="21"/>
      <c r="CK33" s="21"/>
      <c r="CL33" s="21"/>
      <c r="CM33" s="21"/>
      <c r="CN33" s="21"/>
      <c r="CO33" s="21"/>
      <c r="CP33" s="21"/>
      <c r="CQ33" s="21"/>
      <c r="CR33" s="21"/>
      <c r="CS33" s="21"/>
      <c r="CT33" s="21"/>
      <c r="CU33" s="21"/>
      <c r="CV33" s="21"/>
      <c r="CW33" s="21"/>
      <c r="CX33" s="21"/>
      <c r="CY33" s="21"/>
      <c r="CZ33" s="21"/>
      <c r="DA33" s="21"/>
      <c r="DB33" s="21"/>
      <c r="DC33" s="21"/>
      <c r="DD33" s="21"/>
      <c r="DE33" s="21"/>
      <c r="DF33" s="21"/>
      <c r="DG33" s="21"/>
      <c r="DH33" s="21"/>
      <c r="DI33" s="21"/>
      <c r="DJ33" s="21"/>
      <c r="DK33" s="21"/>
      <c r="DL33" s="21"/>
      <c r="DM33" s="21"/>
      <c r="DN33" s="21"/>
      <c r="DO33" s="21"/>
      <c r="DP33" s="21"/>
      <c r="DQ33" s="21"/>
      <c r="DR33" s="21"/>
      <c r="DS33" s="21"/>
      <c r="DT33" s="21"/>
      <c r="DU33" s="21"/>
      <c r="DV33" s="21"/>
      <c r="DW33" s="21"/>
      <c r="DX33" s="21"/>
      <c r="DY33" s="21"/>
      <c r="DZ33" s="21"/>
      <c r="EA33" s="21"/>
      <c r="EB33" s="21"/>
      <c r="EC33" s="21"/>
      <c r="ED33" s="21"/>
      <c r="EE33" s="21"/>
      <c r="EF33" s="21"/>
      <c r="EG33" s="21"/>
      <c r="EH33" s="21"/>
      <c r="EI33" s="21"/>
      <c r="EJ33" s="21"/>
      <c r="EK33" s="21"/>
      <c r="EL33" s="21"/>
      <c r="EM33" s="21"/>
      <c r="EN33" s="21"/>
      <c r="EO33" s="21"/>
      <c r="EP33" s="21"/>
      <c r="EQ33" s="21"/>
      <c r="ER33" s="21"/>
      <c r="ES33" s="21"/>
      <c r="ET33" s="21"/>
      <c r="EU33" s="21"/>
      <c r="EV33" s="21"/>
      <c r="EW33" s="21"/>
      <c r="EX33" s="21"/>
      <c r="EY33" s="21"/>
      <c r="EZ33" s="21"/>
      <c r="FA33" s="21"/>
      <c r="FB33" s="21"/>
      <c r="FC33" s="21"/>
      <c r="FD33" s="21"/>
      <c r="FE33" s="21"/>
      <c r="FF33" s="21"/>
      <c r="FG33" s="21"/>
      <c r="FH33" s="21"/>
      <c r="FI33" s="21"/>
      <c r="FJ33" s="21"/>
      <c r="FK33" s="21"/>
      <c r="FL33" s="21"/>
      <c r="FM33" s="21"/>
      <c r="FN33" s="21"/>
      <c r="FO33" s="21"/>
      <c r="FP33" s="21"/>
      <c r="FQ33" s="21"/>
      <c r="FR33" s="21"/>
      <c r="FS33" s="21"/>
      <c r="FT33" s="21"/>
      <c r="FU33" s="21"/>
      <c r="FV33" s="21"/>
      <c r="FW33" s="21"/>
      <c r="FX33" s="21"/>
      <c r="FY33" s="21"/>
      <c r="FZ33" s="21"/>
      <c r="GA33" s="21"/>
      <c r="GB33" s="21"/>
      <c r="GC33" s="21"/>
      <c r="GD33" s="21"/>
      <c r="GE33" s="21"/>
      <c r="GF33" s="21"/>
      <c r="GG33" s="21"/>
      <c r="GH33" s="21"/>
      <c r="GI33" s="21"/>
      <c r="GJ33" s="21"/>
      <c r="GK33" s="21"/>
      <c r="GL33" s="21"/>
      <c r="GM33" s="21"/>
      <c r="GN33" s="21"/>
      <c r="GO33" s="21"/>
      <c r="GP33" s="21"/>
      <c r="GQ33" s="21"/>
      <c r="GR33" s="21"/>
      <c r="GS33" s="21"/>
      <c r="GT33" s="21"/>
      <c r="GU33" s="21"/>
      <c r="GV33" s="21"/>
      <c r="GW33" s="21"/>
      <c r="GX33" s="21"/>
      <c r="GY33" s="21"/>
      <c r="GZ33" s="21"/>
      <c r="HA33" s="21"/>
      <c r="HB33" s="21"/>
      <c r="HC33" s="21"/>
      <c r="HD33" s="21"/>
      <c r="HE33" s="21"/>
      <c r="HF33" s="21"/>
      <c r="HG33" s="21"/>
      <c r="HH33" s="21"/>
      <c r="HI33" s="21"/>
      <c r="HJ33" s="21"/>
      <c r="HK33" s="21"/>
      <c r="HL33" s="21"/>
      <c r="HM33" s="21"/>
      <c r="HN33" s="21"/>
      <c r="HO33" s="2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</row>
    <row r="34" s="19" customFormat="1" ht="161" customHeight="1" spans="1:247">
      <c r="A34" s="49">
        <v>23</v>
      </c>
      <c r="B34" s="41" t="s">
        <v>246</v>
      </c>
      <c r="C34" s="51" t="s">
        <v>247</v>
      </c>
      <c r="D34" s="41" t="s">
        <v>248</v>
      </c>
      <c r="E34" s="42">
        <v>2022</v>
      </c>
      <c r="F34" s="42">
        <v>5047</v>
      </c>
      <c r="G34" s="42">
        <v>0</v>
      </c>
      <c r="H34" s="42">
        <v>5000</v>
      </c>
      <c r="I34" s="59" t="s">
        <v>249</v>
      </c>
      <c r="J34" s="51">
        <v>35</v>
      </c>
      <c r="K34" s="51">
        <v>0</v>
      </c>
      <c r="L34" s="51">
        <v>0</v>
      </c>
      <c r="M34" s="51">
        <v>0</v>
      </c>
      <c r="N34" s="51">
        <v>0</v>
      </c>
      <c r="O34" s="51" t="s">
        <v>39</v>
      </c>
      <c r="P34" s="51" t="s">
        <v>250</v>
      </c>
      <c r="Q34" s="51" t="s">
        <v>158</v>
      </c>
      <c r="R34" s="51" t="s">
        <v>158</v>
      </c>
      <c r="S34" s="51" t="s">
        <v>158</v>
      </c>
      <c r="T34" s="51" t="s">
        <v>158</v>
      </c>
      <c r="U34" s="63">
        <v>44562</v>
      </c>
      <c r="V34" s="51" t="s">
        <v>251</v>
      </c>
      <c r="W34" s="51" t="s">
        <v>252</v>
      </c>
      <c r="X34" s="51" t="s">
        <v>117</v>
      </c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21"/>
      <c r="BY34" s="21"/>
      <c r="BZ34" s="21"/>
      <c r="CA34" s="21"/>
      <c r="CB34" s="21"/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S34" s="21"/>
      <c r="CT34" s="21"/>
      <c r="CU34" s="21"/>
      <c r="CV34" s="21"/>
      <c r="CW34" s="21"/>
      <c r="CX34" s="21"/>
      <c r="CY34" s="21"/>
      <c r="CZ34" s="21"/>
      <c r="DA34" s="21"/>
      <c r="DB34" s="21"/>
      <c r="DC34" s="21"/>
      <c r="DD34" s="21"/>
      <c r="DE34" s="21"/>
      <c r="DF34" s="21"/>
      <c r="DG34" s="21"/>
      <c r="DH34" s="21"/>
      <c r="DI34" s="21"/>
      <c r="DJ34" s="21"/>
      <c r="DK34" s="21"/>
      <c r="DL34" s="21"/>
      <c r="DM34" s="21"/>
      <c r="DN34" s="21"/>
      <c r="DO34" s="21"/>
      <c r="DP34" s="21"/>
      <c r="DQ34" s="21"/>
      <c r="DR34" s="21"/>
      <c r="DS34" s="21"/>
      <c r="DT34" s="21"/>
      <c r="DU34" s="21"/>
      <c r="DV34" s="21"/>
      <c r="DW34" s="21"/>
      <c r="DX34" s="21"/>
      <c r="DY34" s="21"/>
      <c r="DZ34" s="21"/>
      <c r="EA34" s="21"/>
      <c r="EB34" s="21"/>
      <c r="EC34" s="21"/>
      <c r="ED34" s="21"/>
      <c r="EE34" s="21"/>
      <c r="EF34" s="21"/>
      <c r="EG34" s="21"/>
      <c r="EH34" s="21"/>
      <c r="EI34" s="21"/>
      <c r="EJ34" s="21"/>
      <c r="EK34" s="21"/>
      <c r="EL34" s="21"/>
      <c r="EM34" s="21"/>
      <c r="EN34" s="21"/>
      <c r="EO34" s="21"/>
      <c r="EP34" s="21"/>
      <c r="EQ34" s="21"/>
      <c r="ER34" s="21"/>
      <c r="ES34" s="21"/>
      <c r="ET34" s="21"/>
      <c r="EU34" s="21"/>
      <c r="EV34" s="21"/>
      <c r="EW34" s="21"/>
      <c r="EX34" s="21"/>
      <c r="EY34" s="21"/>
      <c r="EZ34" s="21"/>
      <c r="FA34" s="21"/>
      <c r="FB34" s="21"/>
      <c r="FC34" s="21"/>
      <c r="FD34" s="21"/>
      <c r="FE34" s="21"/>
      <c r="FF34" s="21"/>
      <c r="FG34" s="21"/>
      <c r="FH34" s="21"/>
      <c r="FI34" s="21"/>
      <c r="FJ34" s="21"/>
      <c r="FK34" s="21"/>
      <c r="FL34" s="21"/>
      <c r="FM34" s="21"/>
      <c r="FN34" s="21"/>
      <c r="FO34" s="21"/>
      <c r="FP34" s="21"/>
      <c r="FQ34" s="21"/>
      <c r="FR34" s="21"/>
      <c r="FS34" s="21"/>
      <c r="FT34" s="21"/>
      <c r="FU34" s="21"/>
      <c r="FV34" s="21"/>
      <c r="FW34" s="21"/>
      <c r="FX34" s="21"/>
      <c r="FY34" s="21"/>
      <c r="FZ34" s="21"/>
      <c r="GA34" s="21"/>
      <c r="GB34" s="21"/>
      <c r="GC34" s="21"/>
      <c r="GD34" s="21"/>
      <c r="GE34" s="21"/>
      <c r="GF34" s="21"/>
      <c r="GG34" s="21"/>
      <c r="GH34" s="21"/>
      <c r="GI34" s="21"/>
      <c r="GJ34" s="21"/>
      <c r="GK34" s="21"/>
      <c r="GL34" s="21"/>
      <c r="GM34" s="21"/>
      <c r="GN34" s="21"/>
      <c r="GO34" s="21"/>
      <c r="GP34" s="21"/>
      <c r="GQ34" s="21"/>
      <c r="GR34" s="21"/>
      <c r="GS34" s="21"/>
      <c r="GT34" s="21"/>
      <c r="GU34" s="21"/>
      <c r="GV34" s="21"/>
      <c r="GW34" s="21"/>
      <c r="GX34" s="21"/>
      <c r="GY34" s="21"/>
      <c r="GZ34" s="21"/>
      <c r="HA34" s="21"/>
      <c r="HB34" s="21"/>
      <c r="HC34" s="21"/>
      <c r="HD34" s="21"/>
      <c r="HE34" s="21"/>
      <c r="HF34" s="21"/>
      <c r="HG34" s="21"/>
      <c r="HH34" s="21"/>
      <c r="HI34" s="21"/>
      <c r="HJ34" s="21"/>
      <c r="HK34" s="21"/>
      <c r="HL34" s="21"/>
      <c r="HM34" s="21"/>
      <c r="HN34" s="21"/>
      <c r="HO34" s="2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</row>
    <row r="35" s="19" customFormat="1" ht="90" customHeight="1" spans="1:247">
      <c r="A35" s="49">
        <v>24</v>
      </c>
      <c r="B35" s="41" t="s">
        <v>253</v>
      </c>
      <c r="C35" s="51" t="s">
        <v>254</v>
      </c>
      <c r="D35" s="41" t="s">
        <v>255</v>
      </c>
      <c r="E35" s="42">
        <v>2022</v>
      </c>
      <c r="F35" s="53">
        <v>6500</v>
      </c>
      <c r="G35" s="42">
        <v>0</v>
      </c>
      <c r="H35" s="51">
        <v>6500</v>
      </c>
      <c r="I35" s="41" t="s">
        <v>157</v>
      </c>
      <c r="J35" s="51">
        <v>13.58</v>
      </c>
      <c r="K35" s="51">
        <v>0</v>
      </c>
      <c r="L35" s="51">
        <v>0</v>
      </c>
      <c r="M35" s="51">
        <v>0</v>
      </c>
      <c r="N35" s="51">
        <v>0</v>
      </c>
      <c r="O35" s="51" t="s">
        <v>39</v>
      </c>
      <c r="P35" s="51" t="s">
        <v>256</v>
      </c>
      <c r="Q35" s="51" t="s">
        <v>158</v>
      </c>
      <c r="R35" s="51" t="s">
        <v>151</v>
      </c>
      <c r="S35" s="51" t="s">
        <v>67</v>
      </c>
      <c r="T35" s="51" t="s">
        <v>158</v>
      </c>
      <c r="U35" s="63">
        <v>44562</v>
      </c>
      <c r="V35" s="51" t="s">
        <v>257</v>
      </c>
      <c r="W35" s="51" t="s">
        <v>252</v>
      </c>
      <c r="X35" s="51" t="s">
        <v>117</v>
      </c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  <c r="AW35" s="21"/>
      <c r="AX35" s="21"/>
      <c r="AY35" s="21"/>
      <c r="AZ35" s="21"/>
      <c r="BA35" s="21"/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  <c r="BT35" s="21"/>
      <c r="BU35" s="21"/>
      <c r="BV35" s="21"/>
      <c r="BW35" s="21"/>
      <c r="BX35" s="21"/>
      <c r="BY35" s="21"/>
      <c r="BZ35" s="21"/>
      <c r="CA35" s="21"/>
      <c r="CB35" s="21"/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1"/>
      <c r="CQ35" s="21"/>
      <c r="CR35" s="21"/>
      <c r="CS35" s="21"/>
      <c r="CT35" s="21"/>
      <c r="CU35" s="21"/>
      <c r="CV35" s="21"/>
      <c r="CW35" s="21"/>
      <c r="CX35" s="21"/>
      <c r="CY35" s="21"/>
      <c r="CZ35" s="21"/>
      <c r="DA35" s="21"/>
      <c r="DB35" s="21"/>
      <c r="DC35" s="21"/>
      <c r="DD35" s="21"/>
      <c r="DE35" s="21"/>
      <c r="DF35" s="21"/>
      <c r="DG35" s="21"/>
      <c r="DH35" s="21"/>
      <c r="DI35" s="21"/>
      <c r="DJ35" s="21"/>
      <c r="DK35" s="21"/>
      <c r="DL35" s="21"/>
      <c r="DM35" s="21"/>
      <c r="DN35" s="21"/>
      <c r="DO35" s="21"/>
      <c r="DP35" s="21"/>
      <c r="DQ35" s="21"/>
      <c r="DR35" s="21"/>
      <c r="DS35" s="21"/>
      <c r="DT35" s="21"/>
      <c r="DU35" s="21"/>
      <c r="DV35" s="21"/>
      <c r="DW35" s="21"/>
      <c r="DX35" s="21"/>
      <c r="DY35" s="21"/>
      <c r="DZ35" s="21"/>
      <c r="EA35" s="21"/>
      <c r="EB35" s="21"/>
      <c r="EC35" s="21"/>
      <c r="ED35" s="21"/>
      <c r="EE35" s="21"/>
      <c r="EF35" s="21"/>
      <c r="EG35" s="21"/>
      <c r="EH35" s="21"/>
      <c r="EI35" s="21"/>
      <c r="EJ35" s="21"/>
      <c r="EK35" s="21"/>
      <c r="EL35" s="21"/>
      <c r="EM35" s="21"/>
      <c r="EN35" s="21"/>
      <c r="EO35" s="21"/>
      <c r="EP35" s="21"/>
      <c r="EQ35" s="21"/>
      <c r="ER35" s="21"/>
      <c r="ES35" s="21"/>
      <c r="ET35" s="21"/>
      <c r="EU35" s="21"/>
      <c r="EV35" s="21"/>
      <c r="EW35" s="21"/>
      <c r="EX35" s="21"/>
      <c r="EY35" s="21"/>
      <c r="EZ35" s="21"/>
      <c r="FA35" s="21"/>
      <c r="FB35" s="21"/>
      <c r="FC35" s="21"/>
      <c r="FD35" s="21"/>
      <c r="FE35" s="21"/>
      <c r="FF35" s="21"/>
      <c r="FG35" s="21"/>
      <c r="FH35" s="21"/>
      <c r="FI35" s="21"/>
      <c r="FJ35" s="21"/>
      <c r="FK35" s="21"/>
      <c r="FL35" s="21"/>
      <c r="FM35" s="21"/>
      <c r="FN35" s="21"/>
      <c r="FO35" s="21"/>
      <c r="FP35" s="21"/>
      <c r="FQ35" s="21"/>
      <c r="FR35" s="21"/>
      <c r="FS35" s="21"/>
      <c r="FT35" s="21"/>
      <c r="FU35" s="21"/>
      <c r="FV35" s="21"/>
      <c r="FW35" s="21"/>
      <c r="FX35" s="21"/>
      <c r="FY35" s="21"/>
      <c r="FZ35" s="21"/>
      <c r="GA35" s="21"/>
      <c r="GB35" s="21"/>
      <c r="GC35" s="21"/>
      <c r="GD35" s="21"/>
      <c r="GE35" s="21"/>
      <c r="GF35" s="21"/>
      <c r="GG35" s="21"/>
      <c r="GH35" s="21"/>
      <c r="GI35" s="21"/>
      <c r="GJ35" s="21"/>
      <c r="GK35" s="21"/>
      <c r="GL35" s="21"/>
      <c r="GM35" s="21"/>
      <c r="GN35" s="21"/>
      <c r="GO35" s="21"/>
      <c r="GP35" s="21"/>
      <c r="GQ35" s="21"/>
      <c r="GR35" s="21"/>
      <c r="GS35" s="21"/>
      <c r="GT35" s="21"/>
      <c r="GU35" s="21"/>
      <c r="GV35" s="21"/>
      <c r="GW35" s="21"/>
      <c r="GX35" s="21"/>
      <c r="GY35" s="21"/>
      <c r="GZ35" s="21"/>
      <c r="HA35" s="21"/>
      <c r="HB35" s="21"/>
      <c r="HC35" s="21"/>
      <c r="HD35" s="21"/>
      <c r="HE35" s="21"/>
      <c r="HF35" s="21"/>
      <c r="HG35" s="21"/>
      <c r="HH35" s="21"/>
      <c r="HI35" s="21"/>
      <c r="HJ35" s="21"/>
      <c r="HK35" s="21"/>
      <c r="HL35" s="21"/>
      <c r="HM35" s="21"/>
      <c r="HN35" s="21"/>
      <c r="HO35" s="2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</row>
    <row r="36" s="21" customFormat="1" ht="113" customHeight="1" spans="1:253">
      <c r="A36" s="49">
        <v>25</v>
      </c>
      <c r="B36" s="41" t="s">
        <v>258</v>
      </c>
      <c r="C36" s="51" t="s">
        <v>259</v>
      </c>
      <c r="D36" s="41" t="s">
        <v>260</v>
      </c>
      <c r="E36" s="42" t="s">
        <v>194</v>
      </c>
      <c r="F36" s="53">
        <v>30000</v>
      </c>
      <c r="G36" s="42">
        <v>0</v>
      </c>
      <c r="H36" s="51">
        <v>20000</v>
      </c>
      <c r="I36" s="41" t="s">
        <v>157</v>
      </c>
      <c r="J36" s="51">
        <v>200</v>
      </c>
      <c r="K36" s="51">
        <v>200</v>
      </c>
      <c r="L36" s="51">
        <v>80</v>
      </c>
      <c r="M36" s="51">
        <v>0</v>
      </c>
      <c r="N36" s="51">
        <v>50</v>
      </c>
      <c r="O36" s="51" t="s">
        <v>39</v>
      </c>
      <c r="P36" s="51" t="s">
        <v>259</v>
      </c>
      <c r="Q36" s="51" t="s">
        <v>141</v>
      </c>
      <c r="R36" s="51" t="s">
        <v>261</v>
      </c>
      <c r="S36" s="51" t="s">
        <v>262</v>
      </c>
      <c r="T36" s="51" t="s">
        <v>263</v>
      </c>
      <c r="U36" s="63">
        <v>44653</v>
      </c>
      <c r="V36" s="51" t="s">
        <v>264</v>
      </c>
      <c r="W36" s="51" t="s">
        <v>252</v>
      </c>
      <c r="X36" s="51" t="s">
        <v>117</v>
      </c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8"/>
      <c r="AN36" s="51"/>
      <c r="AO36" s="51"/>
      <c r="AP36" s="51"/>
      <c r="AQ36" s="51"/>
      <c r="AR36" s="51"/>
      <c r="AS36" s="51"/>
      <c r="AT36" s="65"/>
      <c r="AU36" s="65"/>
      <c r="AV36" s="65"/>
      <c r="AW36" s="65"/>
      <c r="AX36" s="65"/>
      <c r="AY36" s="65"/>
      <c r="AZ36" s="65"/>
      <c r="BA36" s="65"/>
      <c r="BB36" s="65"/>
      <c r="BC36" s="65"/>
      <c r="BD36" s="65"/>
      <c r="BE36" s="65"/>
      <c r="BF36" s="65"/>
      <c r="BG36" s="65"/>
      <c r="BH36" s="65"/>
      <c r="BI36" s="65"/>
      <c r="BJ36" s="65"/>
      <c r="BK36" s="65"/>
      <c r="BL36" s="65"/>
      <c r="BM36" s="65"/>
      <c r="BN36" s="65"/>
      <c r="BO36" s="65"/>
      <c r="BP36" s="65"/>
      <c r="BQ36" s="65"/>
      <c r="BR36" s="65"/>
      <c r="BS36" s="65"/>
      <c r="BT36" s="65"/>
      <c r="BU36" s="65"/>
      <c r="BV36" s="65"/>
      <c r="BW36" s="65"/>
      <c r="BX36" s="65"/>
      <c r="BY36" s="65"/>
      <c r="BZ36" s="65"/>
      <c r="CA36" s="65"/>
      <c r="CB36" s="65"/>
      <c r="CC36" s="65"/>
      <c r="CD36" s="65"/>
      <c r="CE36" s="65"/>
      <c r="CF36" s="65"/>
      <c r="CG36" s="65"/>
      <c r="CH36" s="65"/>
      <c r="CI36" s="65"/>
      <c r="CJ36" s="65"/>
      <c r="CK36" s="65"/>
      <c r="CL36" s="65"/>
      <c r="CM36" s="65"/>
      <c r="CN36" s="65"/>
      <c r="CO36" s="65"/>
      <c r="CP36" s="65"/>
      <c r="CQ36" s="65"/>
      <c r="CR36" s="65"/>
      <c r="CS36" s="65"/>
      <c r="CT36" s="65"/>
      <c r="CU36" s="65"/>
      <c r="CV36" s="65"/>
      <c r="CW36" s="65"/>
      <c r="CX36" s="65"/>
      <c r="CY36" s="65"/>
      <c r="CZ36" s="65"/>
      <c r="DA36" s="65"/>
      <c r="DB36" s="65"/>
      <c r="DC36" s="65"/>
      <c r="DD36" s="65"/>
      <c r="DE36" s="65"/>
      <c r="DF36" s="65"/>
      <c r="DG36" s="65"/>
      <c r="DH36" s="65"/>
      <c r="DI36" s="65"/>
      <c r="DJ36" s="65"/>
      <c r="DK36" s="65"/>
      <c r="DL36" s="65"/>
      <c r="DM36" s="65"/>
      <c r="DN36" s="65"/>
      <c r="DO36" s="65"/>
      <c r="DP36" s="65"/>
      <c r="DQ36" s="65"/>
      <c r="DR36" s="65"/>
      <c r="DS36" s="65"/>
      <c r="DT36" s="65"/>
      <c r="DU36" s="65"/>
      <c r="DV36" s="65"/>
      <c r="DW36" s="65"/>
      <c r="DX36" s="65"/>
      <c r="DY36" s="65"/>
      <c r="DZ36" s="65"/>
      <c r="EA36" s="65"/>
      <c r="EB36" s="65"/>
      <c r="EC36" s="65"/>
      <c r="ED36" s="65"/>
      <c r="EE36" s="65"/>
      <c r="EF36" s="65"/>
      <c r="EG36" s="65"/>
      <c r="EH36" s="65"/>
      <c r="EI36" s="65"/>
      <c r="EJ36" s="65"/>
      <c r="EK36" s="65"/>
      <c r="EL36" s="65"/>
      <c r="EM36" s="65"/>
      <c r="EN36" s="65"/>
      <c r="EO36" s="65"/>
      <c r="EP36" s="65"/>
      <c r="EQ36" s="65"/>
      <c r="ER36" s="65"/>
      <c r="ES36" s="65"/>
      <c r="ET36" s="65"/>
      <c r="EU36" s="65"/>
      <c r="EV36" s="65"/>
      <c r="EW36" s="65"/>
      <c r="EX36" s="65"/>
      <c r="EY36" s="65"/>
      <c r="EZ36" s="65"/>
      <c r="FA36" s="65"/>
      <c r="FB36" s="65"/>
      <c r="FC36" s="65"/>
      <c r="FD36" s="65"/>
      <c r="FE36" s="65"/>
      <c r="FF36" s="65"/>
      <c r="FG36" s="65"/>
      <c r="FH36" s="65"/>
      <c r="FI36" s="65"/>
      <c r="FJ36" s="65"/>
      <c r="FK36" s="65"/>
      <c r="FL36" s="65"/>
      <c r="FM36" s="65"/>
      <c r="FN36" s="65"/>
      <c r="FO36" s="65"/>
      <c r="FP36" s="65"/>
      <c r="FQ36" s="65"/>
      <c r="FR36" s="65"/>
      <c r="FS36" s="65"/>
      <c r="FT36" s="65"/>
      <c r="FU36" s="65"/>
      <c r="FV36" s="65"/>
      <c r="FW36" s="65"/>
      <c r="FX36" s="65"/>
      <c r="FY36" s="65"/>
      <c r="FZ36" s="65"/>
      <c r="GA36" s="65"/>
      <c r="GB36" s="65"/>
      <c r="GC36" s="65"/>
      <c r="GD36" s="65"/>
      <c r="GE36" s="65"/>
      <c r="GF36" s="65"/>
      <c r="GG36" s="65"/>
      <c r="GH36" s="65"/>
      <c r="GI36" s="65"/>
      <c r="GJ36" s="65"/>
      <c r="GK36" s="65"/>
      <c r="GL36" s="65"/>
      <c r="GM36" s="65"/>
      <c r="GN36" s="65"/>
      <c r="GO36" s="65"/>
      <c r="GP36" s="65"/>
      <c r="GQ36" s="65"/>
      <c r="GR36" s="65"/>
      <c r="GS36" s="65"/>
      <c r="GT36" s="65"/>
      <c r="GU36" s="65"/>
      <c r="GV36" s="65"/>
      <c r="GW36" s="65"/>
      <c r="GX36" s="65"/>
      <c r="GY36" s="65"/>
      <c r="GZ36" s="65"/>
      <c r="HA36" s="65"/>
      <c r="HB36" s="65"/>
      <c r="HC36" s="65"/>
      <c r="HD36" s="65"/>
      <c r="HE36" s="65"/>
      <c r="HF36" s="65"/>
      <c r="HG36" s="65"/>
      <c r="HH36" s="65"/>
      <c r="HI36" s="65"/>
      <c r="HJ36" s="65"/>
      <c r="HK36" s="65"/>
      <c r="HL36" s="65"/>
      <c r="HM36" s="65"/>
      <c r="HN36" s="65"/>
      <c r="HO36" s="65"/>
      <c r="HP36" s="65"/>
      <c r="HQ36" s="65"/>
      <c r="HR36" s="65"/>
      <c r="HS36" s="65"/>
      <c r="HT36" s="65"/>
      <c r="HU36" s="65"/>
      <c r="HV36" s="65"/>
      <c r="HW36" s="65"/>
      <c r="HX36" s="65"/>
      <c r="HY36" s="65"/>
      <c r="HZ36" s="65"/>
      <c r="IA36" s="65"/>
      <c r="IB36" s="65"/>
      <c r="IC36" s="65"/>
      <c r="ID36" s="65"/>
      <c r="IE36" s="65"/>
      <c r="IF36" s="65"/>
      <c r="IG36" s="65"/>
      <c r="IH36" s="65"/>
      <c r="II36" s="65"/>
      <c r="IJ36" s="65"/>
      <c r="IK36" s="65"/>
      <c r="IL36" s="65"/>
      <c r="IM36" s="65"/>
      <c r="IN36" s="65"/>
      <c r="IO36" s="65"/>
      <c r="IP36" s="65"/>
      <c r="IQ36" s="65"/>
      <c r="IR36" s="65"/>
      <c r="IS36" s="65"/>
    </row>
  </sheetData>
  <mergeCells count="32">
    <mergeCell ref="A2:X2"/>
    <mergeCell ref="V3:X3"/>
    <mergeCell ref="J4:N4"/>
    <mergeCell ref="O4:T4"/>
    <mergeCell ref="J5:L5"/>
    <mergeCell ref="O5:P5"/>
    <mergeCell ref="K6:L6"/>
    <mergeCell ref="A4:A8"/>
    <mergeCell ref="B4:B8"/>
    <mergeCell ref="C4:C8"/>
    <mergeCell ref="D4:D8"/>
    <mergeCell ref="E4:E8"/>
    <mergeCell ref="F4:F8"/>
    <mergeCell ref="G4:G8"/>
    <mergeCell ref="H6:H8"/>
    <mergeCell ref="I6:I8"/>
    <mergeCell ref="J6:J8"/>
    <mergeCell ref="K7:K8"/>
    <mergeCell ref="L7:L8"/>
    <mergeCell ref="M5:M8"/>
    <mergeCell ref="N5:N8"/>
    <mergeCell ref="O6:O8"/>
    <mergeCell ref="P6:P8"/>
    <mergeCell ref="Q5:Q8"/>
    <mergeCell ref="R5:R8"/>
    <mergeCell ref="S5:S8"/>
    <mergeCell ref="T5:T8"/>
    <mergeCell ref="U4:U8"/>
    <mergeCell ref="V4:V8"/>
    <mergeCell ref="W4:W8"/>
    <mergeCell ref="X4:X8"/>
    <mergeCell ref="H4:I5"/>
  </mergeCells>
  <printOptions horizontalCentered="1"/>
  <pageMargins left="0.432638888888889" right="0.432638888888889" top="0.786805555555556" bottom="0.472222222222222" header="0.156944444444444" footer="0.156944444444444"/>
  <pageSetup paperSize="8" scale="73" orientation="landscape" horizontalDpi="600" verticalDpi="6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6"/>
  <sheetViews>
    <sheetView workbookViewId="0">
      <pane xSplit="2" ySplit="5" topLeftCell="C6" activePane="bottomRight" state="frozen"/>
      <selection/>
      <selection pane="topRight"/>
      <selection pane="bottomLeft"/>
      <selection pane="bottomRight" activeCell="C7" sqref="C7"/>
    </sheetView>
  </sheetViews>
  <sheetFormatPr defaultColWidth="9" defaultRowHeight="14.25" outlineLevelCol="7"/>
  <cols>
    <col min="1" max="1" width="4.875" style="2" customWidth="1"/>
    <col min="2" max="2" width="23.25" style="3" customWidth="1"/>
    <col min="3" max="3" width="40.5" style="3" customWidth="1"/>
    <col min="4" max="4" width="13.5" style="2" customWidth="1"/>
    <col min="5" max="5" width="39.75" style="3" customWidth="1"/>
    <col min="6" max="7" width="18.875" style="2" customWidth="1"/>
    <col min="8" max="8" width="11.625" style="2" customWidth="1"/>
    <col min="9" max="256" width="9" style="1"/>
  </cols>
  <sheetData>
    <row r="1" spans="1:1">
      <c r="A1" s="4" t="s">
        <v>265</v>
      </c>
    </row>
    <row r="2" ht="42" customHeight="1" spans="1:8">
      <c r="A2" s="5" t="s">
        <v>266</v>
      </c>
      <c r="B2" s="6"/>
      <c r="C2" s="6"/>
      <c r="D2" s="7"/>
      <c r="E2" s="6"/>
      <c r="F2" s="6"/>
      <c r="G2" s="6"/>
      <c r="H2" s="7"/>
    </row>
    <row r="3" ht="22.5" spans="1:8">
      <c r="A3" s="8"/>
      <c r="B3" s="8"/>
      <c r="C3" s="8"/>
      <c r="D3" s="9"/>
      <c r="E3" s="10"/>
      <c r="F3" s="9"/>
      <c r="G3" s="9"/>
      <c r="H3" s="9"/>
    </row>
    <row r="4" ht="28" customHeight="1" spans="1:8">
      <c r="A4" s="11" t="s">
        <v>3</v>
      </c>
      <c r="B4" s="12" t="s">
        <v>4</v>
      </c>
      <c r="C4" s="12" t="s">
        <v>6</v>
      </c>
      <c r="D4" s="11" t="s">
        <v>267</v>
      </c>
      <c r="E4" s="12" t="s">
        <v>268</v>
      </c>
      <c r="F4" s="12" t="s">
        <v>14</v>
      </c>
      <c r="G4" s="11" t="s">
        <v>15</v>
      </c>
      <c r="H4" s="11" t="s">
        <v>16</v>
      </c>
    </row>
    <row r="5" ht="28" customHeight="1" spans="1:8">
      <c r="A5" s="11"/>
      <c r="B5" s="12"/>
      <c r="C5" s="12"/>
      <c r="D5" s="12"/>
      <c r="E5" s="12"/>
      <c r="F5" s="12"/>
      <c r="G5" s="12"/>
      <c r="H5" s="12"/>
    </row>
    <row r="6" ht="30" customHeight="1" spans="1:8">
      <c r="A6" s="13"/>
      <c r="B6" s="14" t="s">
        <v>269</v>
      </c>
      <c r="C6" s="14"/>
      <c r="D6" s="11">
        <f>SUM(D7,D25,D32)</f>
        <v>214100</v>
      </c>
      <c r="E6" s="14"/>
      <c r="F6" s="11"/>
      <c r="G6" s="11"/>
      <c r="H6" s="11"/>
    </row>
    <row r="7" ht="30" customHeight="1" spans="1:8">
      <c r="A7" s="13" t="s">
        <v>32</v>
      </c>
      <c r="B7" s="14" t="s">
        <v>270</v>
      </c>
      <c r="C7" s="14"/>
      <c r="D7" s="11">
        <f>SUM(D11:D12)</f>
        <v>164100</v>
      </c>
      <c r="E7" s="14"/>
      <c r="F7" s="11"/>
      <c r="G7" s="11"/>
      <c r="H7" s="11"/>
    </row>
    <row r="8" ht="100" hidden="1" customHeight="1" spans="1:8">
      <c r="A8" s="13">
        <v>1</v>
      </c>
      <c r="B8" s="15" t="s">
        <v>271</v>
      </c>
      <c r="C8" s="15" t="s">
        <v>272</v>
      </c>
      <c r="D8" s="13">
        <v>1022000</v>
      </c>
      <c r="E8" s="15" t="s">
        <v>273</v>
      </c>
      <c r="F8" s="13" t="s">
        <v>274</v>
      </c>
      <c r="G8" s="13" t="s">
        <v>275</v>
      </c>
      <c r="H8" s="13" t="s">
        <v>276</v>
      </c>
    </row>
    <row r="9" ht="74" hidden="1" customHeight="1" spans="1:8">
      <c r="A9" s="13">
        <v>2</v>
      </c>
      <c r="B9" s="15" t="s">
        <v>277</v>
      </c>
      <c r="C9" s="15" t="s">
        <v>278</v>
      </c>
      <c r="D9" s="13">
        <v>400174</v>
      </c>
      <c r="E9" s="15" t="s">
        <v>279</v>
      </c>
      <c r="F9" s="13" t="s">
        <v>280</v>
      </c>
      <c r="G9" s="13" t="s">
        <v>281</v>
      </c>
      <c r="H9" s="13" t="s">
        <v>276</v>
      </c>
    </row>
    <row r="10" ht="60" hidden="1" customHeight="1" spans="1:8">
      <c r="A10" s="13">
        <v>3</v>
      </c>
      <c r="B10" s="15" t="s">
        <v>282</v>
      </c>
      <c r="C10" s="15" t="s">
        <v>283</v>
      </c>
      <c r="D10" s="13">
        <v>85100</v>
      </c>
      <c r="E10" s="15" t="s">
        <v>284</v>
      </c>
      <c r="F10" s="13" t="s">
        <v>285</v>
      </c>
      <c r="G10" s="13" t="s">
        <v>286</v>
      </c>
      <c r="H10" s="13" t="s">
        <v>276</v>
      </c>
    </row>
    <row r="11" ht="60" customHeight="1" spans="1:8">
      <c r="A11" s="13">
        <v>1</v>
      </c>
      <c r="B11" s="15" t="s">
        <v>287</v>
      </c>
      <c r="C11" s="15" t="s">
        <v>288</v>
      </c>
      <c r="D11" s="13">
        <v>131200</v>
      </c>
      <c r="E11" s="15" t="s">
        <v>289</v>
      </c>
      <c r="F11" s="13" t="s">
        <v>46</v>
      </c>
      <c r="G11" s="13" t="s">
        <v>252</v>
      </c>
      <c r="H11" s="13" t="s">
        <v>276</v>
      </c>
    </row>
    <row r="12" ht="60" customHeight="1" spans="1:8">
      <c r="A12" s="13">
        <v>2</v>
      </c>
      <c r="B12" s="15" t="s">
        <v>290</v>
      </c>
      <c r="C12" s="15" t="s">
        <v>291</v>
      </c>
      <c r="D12" s="13">
        <v>32900</v>
      </c>
      <c r="E12" s="15" t="s">
        <v>289</v>
      </c>
      <c r="F12" s="13" t="s">
        <v>46</v>
      </c>
      <c r="G12" s="13" t="s">
        <v>252</v>
      </c>
      <c r="H12" s="13" t="s">
        <v>292</v>
      </c>
    </row>
    <row r="13" ht="60" hidden="1" customHeight="1" spans="1:8">
      <c r="A13" s="13">
        <v>6</v>
      </c>
      <c r="B13" s="15" t="s">
        <v>293</v>
      </c>
      <c r="C13" s="15" t="s">
        <v>294</v>
      </c>
      <c r="D13" s="13">
        <v>29102</v>
      </c>
      <c r="E13" s="15" t="s">
        <v>289</v>
      </c>
      <c r="F13" s="13" t="s">
        <v>295</v>
      </c>
      <c r="G13" s="13" t="s">
        <v>296</v>
      </c>
      <c r="H13" s="13" t="s">
        <v>292</v>
      </c>
    </row>
    <row r="14" ht="60" hidden="1" customHeight="1" spans="1:8">
      <c r="A14" s="13">
        <v>7</v>
      </c>
      <c r="B14" s="15" t="s">
        <v>297</v>
      </c>
      <c r="C14" s="15" t="s">
        <v>298</v>
      </c>
      <c r="D14" s="13">
        <v>12137</v>
      </c>
      <c r="E14" s="15" t="s">
        <v>299</v>
      </c>
      <c r="F14" s="13" t="s">
        <v>300</v>
      </c>
      <c r="G14" s="13" t="s">
        <v>286</v>
      </c>
      <c r="H14" s="13" t="s">
        <v>292</v>
      </c>
    </row>
    <row r="15" ht="60" hidden="1" customHeight="1" spans="1:8">
      <c r="A15" s="13">
        <v>8</v>
      </c>
      <c r="B15" s="15" t="s">
        <v>301</v>
      </c>
      <c r="C15" s="15" t="s">
        <v>302</v>
      </c>
      <c r="D15" s="13">
        <v>30000</v>
      </c>
      <c r="E15" s="15" t="s">
        <v>303</v>
      </c>
      <c r="F15" s="13" t="s">
        <v>304</v>
      </c>
      <c r="G15" s="13" t="s">
        <v>305</v>
      </c>
      <c r="H15" s="13" t="s">
        <v>292</v>
      </c>
    </row>
    <row r="16" ht="60" hidden="1" customHeight="1" spans="1:8">
      <c r="A16" s="13">
        <v>9</v>
      </c>
      <c r="B16" s="15" t="s">
        <v>306</v>
      </c>
      <c r="C16" s="15" t="s">
        <v>307</v>
      </c>
      <c r="D16" s="13">
        <v>31528</v>
      </c>
      <c r="E16" s="15" t="s">
        <v>303</v>
      </c>
      <c r="F16" s="13" t="s">
        <v>308</v>
      </c>
      <c r="G16" s="13" t="s">
        <v>305</v>
      </c>
      <c r="H16" s="13" t="s">
        <v>292</v>
      </c>
    </row>
    <row r="17" ht="60" hidden="1" customHeight="1" spans="1:8">
      <c r="A17" s="13">
        <v>10</v>
      </c>
      <c r="B17" s="15" t="s">
        <v>309</v>
      </c>
      <c r="C17" s="15" t="s">
        <v>310</v>
      </c>
      <c r="D17" s="13">
        <v>25000</v>
      </c>
      <c r="E17" s="15" t="s">
        <v>303</v>
      </c>
      <c r="F17" s="13" t="s">
        <v>311</v>
      </c>
      <c r="G17" s="13" t="s">
        <v>305</v>
      </c>
      <c r="H17" s="13" t="s">
        <v>292</v>
      </c>
    </row>
    <row r="18" ht="63" hidden="1" customHeight="1" spans="1:8">
      <c r="A18" s="13">
        <v>11</v>
      </c>
      <c r="B18" s="15" t="s">
        <v>312</v>
      </c>
      <c r="C18" s="15" t="s">
        <v>313</v>
      </c>
      <c r="D18" s="13">
        <v>800000</v>
      </c>
      <c r="E18" s="15" t="s">
        <v>314</v>
      </c>
      <c r="F18" s="13" t="s">
        <v>315</v>
      </c>
      <c r="G18" s="13" t="s">
        <v>286</v>
      </c>
      <c r="H18" s="13" t="s">
        <v>276</v>
      </c>
    </row>
    <row r="19" ht="63" hidden="1" customHeight="1" spans="1:8">
      <c r="A19" s="13">
        <v>12</v>
      </c>
      <c r="B19" s="15" t="s">
        <v>316</v>
      </c>
      <c r="C19" s="15" t="s">
        <v>317</v>
      </c>
      <c r="D19" s="13">
        <v>805000</v>
      </c>
      <c r="E19" s="15" t="s">
        <v>314</v>
      </c>
      <c r="F19" s="13" t="s">
        <v>318</v>
      </c>
      <c r="G19" s="13" t="s">
        <v>286</v>
      </c>
      <c r="H19" s="13" t="s">
        <v>276</v>
      </c>
    </row>
    <row r="20" ht="63" hidden="1" customHeight="1" spans="1:8">
      <c r="A20" s="13">
        <v>13</v>
      </c>
      <c r="B20" s="15" t="s">
        <v>319</v>
      </c>
      <c r="C20" s="15" t="s">
        <v>320</v>
      </c>
      <c r="D20" s="13">
        <v>132400</v>
      </c>
      <c r="E20" s="15" t="s">
        <v>321</v>
      </c>
      <c r="F20" s="13" t="s">
        <v>322</v>
      </c>
      <c r="G20" s="13" t="s">
        <v>323</v>
      </c>
      <c r="H20" s="13" t="s">
        <v>276</v>
      </c>
    </row>
    <row r="21" ht="71" hidden="1" customHeight="1" spans="1:8">
      <c r="A21" s="13">
        <v>14</v>
      </c>
      <c r="B21" s="15" t="s">
        <v>324</v>
      </c>
      <c r="C21" s="15" t="s">
        <v>325</v>
      </c>
      <c r="D21" s="13">
        <v>48600</v>
      </c>
      <c r="E21" s="15" t="s">
        <v>326</v>
      </c>
      <c r="F21" s="13" t="s">
        <v>327</v>
      </c>
      <c r="G21" s="13" t="s">
        <v>328</v>
      </c>
      <c r="H21" s="13" t="s">
        <v>276</v>
      </c>
    </row>
    <row r="22" ht="71" hidden="1" customHeight="1" spans="1:8">
      <c r="A22" s="13">
        <v>15</v>
      </c>
      <c r="B22" s="15" t="s">
        <v>329</v>
      </c>
      <c r="C22" s="15" t="s">
        <v>330</v>
      </c>
      <c r="D22" s="13">
        <v>74300</v>
      </c>
      <c r="E22" s="15" t="s">
        <v>331</v>
      </c>
      <c r="F22" s="13" t="s">
        <v>332</v>
      </c>
      <c r="G22" s="13" t="s">
        <v>333</v>
      </c>
      <c r="H22" s="13" t="s">
        <v>276</v>
      </c>
    </row>
    <row r="23" ht="71" hidden="1" customHeight="1" spans="1:8">
      <c r="A23" s="13">
        <v>16</v>
      </c>
      <c r="B23" s="15" t="s">
        <v>334</v>
      </c>
      <c r="C23" s="15" t="s">
        <v>335</v>
      </c>
      <c r="D23" s="13">
        <v>505000</v>
      </c>
      <c r="E23" s="15" t="s">
        <v>331</v>
      </c>
      <c r="F23" s="13" t="s">
        <v>336</v>
      </c>
      <c r="G23" s="13" t="s">
        <v>333</v>
      </c>
      <c r="H23" s="13" t="s">
        <v>276</v>
      </c>
    </row>
    <row r="24" ht="71" hidden="1" customHeight="1" spans="1:8">
      <c r="A24" s="13">
        <v>17</v>
      </c>
      <c r="B24" s="15" t="s">
        <v>337</v>
      </c>
      <c r="C24" s="15" t="s">
        <v>338</v>
      </c>
      <c r="D24" s="13">
        <v>56470</v>
      </c>
      <c r="E24" s="15" t="s">
        <v>303</v>
      </c>
      <c r="F24" s="13" t="s">
        <v>339</v>
      </c>
      <c r="G24" s="13" t="s">
        <v>305</v>
      </c>
      <c r="H24" s="13" t="s">
        <v>292</v>
      </c>
    </row>
    <row r="25" ht="33" customHeight="1" spans="1:8">
      <c r="A25" s="13" t="s">
        <v>176</v>
      </c>
      <c r="B25" s="14" t="s">
        <v>340</v>
      </c>
      <c r="C25" s="15"/>
      <c r="D25" s="11">
        <f>SUM(D29)</f>
        <v>50000</v>
      </c>
      <c r="E25" s="15"/>
      <c r="F25" s="13"/>
      <c r="G25" s="13"/>
      <c r="H25" s="13"/>
    </row>
    <row r="26" s="1" customFormat="1" ht="57" hidden="1" customHeight="1" spans="1:8">
      <c r="A26" s="13">
        <v>18</v>
      </c>
      <c r="B26" s="15" t="s">
        <v>341</v>
      </c>
      <c r="C26" s="15" t="s">
        <v>342</v>
      </c>
      <c r="D26" s="13">
        <v>160000</v>
      </c>
      <c r="E26" s="15" t="s">
        <v>343</v>
      </c>
      <c r="F26" s="13" t="s">
        <v>344</v>
      </c>
      <c r="G26" s="13" t="s">
        <v>333</v>
      </c>
      <c r="H26" s="13" t="s">
        <v>276</v>
      </c>
    </row>
    <row r="27" s="1" customFormat="1" ht="77" hidden="1" customHeight="1" spans="1:8">
      <c r="A27" s="13">
        <v>19</v>
      </c>
      <c r="B27" s="15" t="s">
        <v>345</v>
      </c>
      <c r="C27" s="15" t="s">
        <v>346</v>
      </c>
      <c r="D27" s="13">
        <v>200000</v>
      </c>
      <c r="E27" s="15" t="s">
        <v>347</v>
      </c>
      <c r="F27" s="13" t="s">
        <v>348</v>
      </c>
      <c r="G27" s="13" t="s">
        <v>333</v>
      </c>
      <c r="H27" s="13" t="s">
        <v>276</v>
      </c>
    </row>
    <row r="28" s="1" customFormat="1" ht="85" hidden="1" customHeight="1" spans="1:8">
      <c r="A28" s="13">
        <v>20</v>
      </c>
      <c r="B28" s="15" t="s">
        <v>349</v>
      </c>
      <c r="C28" s="15" t="s">
        <v>350</v>
      </c>
      <c r="D28" s="13">
        <v>80000</v>
      </c>
      <c r="E28" s="15" t="s">
        <v>351</v>
      </c>
      <c r="F28" s="13" t="s">
        <v>352</v>
      </c>
      <c r="G28" s="13" t="s">
        <v>333</v>
      </c>
      <c r="H28" s="13" t="s">
        <v>276</v>
      </c>
    </row>
    <row r="29" s="1" customFormat="1" ht="68" customHeight="1" spans="1:8">
      <c r="A29" s="13">
        <v>3</v>
      </c>
      <c r="B29" s="15" t="s">
        <v>353</v>
      </c>
      <c r="C29" s="15" t="s">
        <v>354</v>
      </c>
      <c r="D29" s="13">
        <v>50000</v>
      </c>
      <c r="E29" s="15" t="s">
        <v>355</v>
      </c>
      <c r="F29" s="13" t="s">
        <v>356</v>
      </c>
      <c r="G29" s="13" t="s">
        <v>252</v>
      </c>
      <c r="H29" s="13" t="s">
        <v>276</v>
      </c>
    </row>
    <row r="30" s="1" customFormat="1" ht="66" hidden="1" customHeight="1" spans="1:8">
      <c r="A30" s="13">
        <v>22</v>
      </c>
      <c r="B30" s="15" t="s">
        <v>357</v>
      </c>
      <c r="C30" s="15" t="s">
        <v>358</v>
      </c>
      <c r="D30" s="13">
        <v>80000</v>
      </c>
      <c r="E30" s="15" t="s">
        <v>359</v>
      </c>
      <c r="F30" s="13" t="s">
        <v>360</v>
      </c>
      <c r="G30" s="13" t="s">
        <v>286</v>
      </c>
      <c r="H30" s="13" t="s">
        <v>276</v>
      </c>
    </row>
    <row r="31" s="1" customFormat="1" ht="95" hidden="1" customHeight="1" spans="1:8">
      <c r="A31" s="13">
        <v>23</v>
      </c>
      <c r="B31" s="15" t="s">
        <v>361</v>
      </c>
      <c r="C31" s="15" t="s">
        <v>362</v>
      </c>
      <c r="D31" s="13">
        <v>180000</v>
      </c>
      <c r="E31" s="15" t="s">
        <v>289</v>
      </c>
      <c r="F31" s="13" t="s">
        <v>361</v>
      </c>
      <c r="G31" s="13" t="s">
        <v>328</v>
      </c>
      <c r="H31" s="13" t="s">
        <v>276</v>
      </c>
    </row>
    <row r="32" ht="36" customHeight="1" spans="1:8">
      <c r="A32" s="13" t="s">
        <v>363</v>
      </c>
      <c r="B32" s="14" t="s">
        <v>364</v>
      </c>
      <c r="C32" s="15"/>
      <c r="D32" s="11">
        <v>0</v>
      </c>
      <c r="E32" s="15"/>
      <c r="F32" s="13"/>
      <c r="G32" s="13"/>
      <c r="H32" s="13"/>
    </row>
    <row r="33" s="1" customFormat="1" ht="78" hidden="1" customHeight="1" spans="1:8">
      <c r="A33" s="13">
        <v>24</v>
      </c>
      <c r="B33" s="15" t="s">
        <v>365</v>
      </c>
      <c r="C33" s="15" t="s">
        <v>366</v>
      </c>
      <c r="D33" s="13">
        <v>50000</v>
      </c>
      <c r="E33" s="15" t="s">
        <v>367</v>
      </c>
      <c r="F33" s="13" t="s">
        <v>368</v>
      </c>
      <c r="G33" s="13" t="s">
        <v>369</v>
      </c>
      <c r="H33" s="13" t="s">
        <v>276</v>
      </c>
    </row>
    <row r="34" s="1" customFormat="1" ht="72" hidden="1" customHeight="1" spans="1:8">
      <c r="A34" s="13">
        <v>25</v>
      </c>
      <c r="B34" s="15" t="s">
        <v>370</v>
      </c>
      <c r="C34" s="15" t="s">
        <v>371</v>
      </c>
      <c r="D34" s="13">
        <v>17500</v>
      </c>
      <c r="E34" s="15" t="s">
        <v>367</v>
      </c>
      <c r="F34" s="13" t="s">
        <v>372</v>
      </c>
      <c r="G34" s="13" t="s">
        <v>369</v>
      </c>
      <c r="H34" s="13" t="s">
        <v>276</v>
      </c>
    </row>
    <row r="35" s="1" customFormat="1" ht="52" hidden="1" customHeight="1" spans="1:8">
      <c r="A35" s="13">
        <v>26</v>
      </c>
      <c r="B35" s="15" t="s">
        <v>373</v>
      </c>
      <c r="C35" s="15" t="s">
        <v>374</v>
      </c>
      <c r="D35" s="13">
        <v>50000</v>
      </c>
      <c r="E35" s="15" t="s">
        <v>375</v>
      </c>
      <c r="F35" s="13" t="s">
        <v>376</v>
      </c>
      <c r="G35" s="13" t="s">
        <v>333</v>
      </c>
      <c r="H35" s="13" t="s">
        <v>292</v>
      </c>
    </row>
    <row r="36" s="1" customFormat="1" ht="72" hidden="1" customHeight="1" spans="1:8">
      <c r="A36" s="13">
        <v>27</v>
      </c>
      <c r="B36" s="15" t="s">
        <v>377</v>
      </c>
      <c r="C36" s="15" t="s">
        <v>378</v>
      </c>
      <c r="D36" s="13">
        <v>13500</v>
      </c>
      <c r="E36" s="15" t="s">
        <v>303</v>
      </c>
      <c r="F36" s="13" t="s">
        <v>377</v>
      </c>
      <c r="G36" s="13" t="s">
        <v>333</v>
      </c>
      <c r="H36" s="13" t="s">
        <v>292</v>
      </c>
    </row>
    <row r="37" s="1" customFormat="1" ht="72" hidden="1" customHeight="1" spans="1:8">
      <c r="A37" s="13">
        <v>28</v>
      </c>
      <c r="B37" s="15" t="s">
        <v>379</v>
      </c>
      <c r="C37" s="15" t="s">
        <v>380</v>
      </c>
      <c r="D37" s="13">
        <v>9585</v>
      </c>
      <c r="E37" s="15" t="s">
        <v>303</v>
      </c>
      <c r="F37" s="13" t="s">
        <v>381</v>
      </c>
      <c r="G37" s="13" t="s">
        <v>296</v>
      </c>
      <c r="H37" s="13" t="s">
        <v>292</v>
      </c>
    </row>
    <row r="38" ht="63" hidden="1" customHeight="1" spans="1:8">
      <c r="A38" s="13">
        <v>29</v>
      </c>
      <c r="B38" s="15" t="s">
        <v>382</v>
      </c>
      <c r="C38" s="15" t="s">
        <v>383</v>
      </c>
      <c r="D38" s="13">
        <v>97800</v>
      </c>
      <c r="E38" s="15" t="s">
        <v>303</v>
      </c>
      <c r="F38" s="13" t="s">
        <v>384</v>
      </c>
      <c r="G38" s="13" t="s">
        <v>384</v>
      </c>
      <c r="H38" s="13" t="s">
        <v>276</v>
      </c>
    </row>
    <row r="39" ht="69" hidden="1" customHeight="1" spans="1:8">
      <c r="A39" s="13">
        <v>30</v>
      </c>
      <c r="B39" s="15" t="s">
        <v>385</v>
      </c>
      <c r="C39" s="15" t="s">
        <v>386</v>
      </c>
      <c r="D39" s="13">
        <v>72000</v>
      </c>
      <c r="E39" s="15" t="s">
        <v>303</v>
      </c>
      <c r="F39" s="13" t="s">
        <v>384</v>
      </c>
      <c r="G39" s="13" t="s">
        <v>384</v>
      </c>
      <c r="H39" s="13" t="s">
        <v>276</v>
      </c>
    </row>
    <row r="40" ht="69" hidden="1" customHeight="1" spans="1:8">
      <c r="A40" s="13">
        <v>31</v>
      </c>
      <c r="B40" s="15" t="s">
        <v>387</v>
      </c>
      <c r="C40" s="15" t="s">
        <v>388</v>
      </c>
      <c r="D40" s="13">
        <v>13000</v>
      </c>
      <c r="E40" s="15" t="s">
        <v>303</v>
      </c>
      <c r="F40" s="13" t="s">
        <v>389</v>
      </c>
      <c r="G40" s="13" t="s">
        <v>286</v>
      </c>
      <c r="H40" s="13" t="s">
        <v>292</v>
      </c>
    </row>
    <row r="41" ht="69" hidden="1" customHeight="1" spans="1:8">
      <c r="A41" s="13">
        <v>32</v>
      </c>
      <c r="B41" s="15" t="s">
        <v>390</v>
      </c>
      <c r="C41" s="15" t="s">
        <v>391</v>
      </c>
      <c r="D41" s="13">
        <v>12000</v>
      </c>
      <c r="E41" s="15" t="s">
        <v>303</v>
      </c>
      <c r="F41" s="13" t="s">
        <v>389</v>
      </c>
      <c r="G41" s="13" t="s">
        <v>286</v>
      </c>
      <c r="H41" s="13" t="s">
        <v>292</v>
      </c>
    </row>
    <row r="42" ht="69" hidden="1" customHeight="1" spans="1:8">
      <c r="A42" s="13">
        <v>33</v>
      </c>
      <c r="B42" s="15" t="s">
        <v>392</v>
      </c>
      <c r="C42" s="15" t="s">
        <v>393</v>
      </c>
      <c r="D42" s="13">
        <v>27000</v>
      </c>
      <c r="E42" s="15" t="s">
        <v>303</v>
      </c>
      <c r="F42" s="13" t="s">
        <v>394</v>
      </c>
      <c r="G42" s="13" t="s">
        <v>305</v>
      </c>
      <c r="H42" s="13" t="s">
        <v>292</v>
      </c>
    </row>
    <row r="43" ht="102" hidden="1" customHeight="1" spans="1:8">
      <c r="A43" s="13">
        <v>34</v>
      </c>
      <c r="B43" s="15" t="s">
        <v>395</v>
      </c>
      <c r="C43" s="15" t="s">
        <v>396</v>
      </c>
      <c r="D43" s="13">
        <v>30000</v>
      </c>
      <c r="E43" s="15" t="s">
        <v>289</v>
      </c>
      <c r="F43" s="13" t="s">
        <v>397</v>
      </c>
      <c r="G43" s="13" t="s">
        <v>305</v>
      </c>
      <c r="H43" s="13" t="s">
        <v>292</v>
      </c>
    </row>
    <row r="44" ht="69" hidden="1" customHeight="1" spans="1:8">
      <c r="A44" s="13">
        <v>35</v>
      </c>
      <c r="B44" s="15" t="s">
        <v>398</v>
      </c>
      <c r="C44" s="15" t="s">
        <v>399</v>
      </c>
      <c r="D44" s="13">
        <v>20000</v>
      </c>
      <c r="E44" s="15" t="s">
        <v>303</v>
      </c>
      <c r="F44" s="13" t="s">
        <v>400</v>
      </c>
      <c r="G44" s="13" t="s">
        <v>296</v>
      </c>
      <c r="H44" s="13" t="s">
        <v>292</v>
      </c>
    </row>
    <row r="45" ht="105" hidden="1" customHeight="1" spans="1:8">
      <c r="A45" s="13">
        <v>36</v>
      </c>
      <c r="B45" s="15" t="s">
        <v>401</v>
      </c>
      <c r="C45" s="15" t="s">
        <v>402</v>
      </c>
      <c r="D45" s="13">
        <v>500000</v>
      </c>
      <c r="E45" s="15" t="s">
        <v>403</v>
      </c>
      <c r="F45" s="13" t="s">
        <v>404</v>
      </c>
      <c r="G45" s="13" t="s">
        <v>405</v>
      </c>
      <c r="H45" s="13" t="s">
        <v>276</v>
      </c>
    </row>
    <row r="46" ht="111" hidden="1" customHeight="1" spans="1:8">
      <c r="A46" s="13">
        <v>37</v>
      </c>
      <c r="B46" s="15" t="s">
        <v>406</v>
      </c>
      <c r="C46" s="15" t="s">
        <v>407</v>
      </c>
      <c r="D46" s="13">
        <v>400000</v>
      </c>
      <c r="E46" s="15" t="s">
        <v>408</v>
      </c>
      <c r="F46" s="13" t="s">
        <v>409</v>
      </c>
      <c r="G46" s="13" t="s">
        <v>333</v>
      </c>
      <c r="H46" s="13" t="s">
        <v>292</v>
      </c>
    </row>
  </sheetData>
  <mergeCells count="9">
    <mergeCell ref="A2:H2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751388888888889" right="0.751388888888889" top="1" bottom="1" header="0.5" footer="0.5"/>
  <pageSetup paperSize="8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河源市发展改革局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省市重点项目</vt:lpstr>
      <vt:lpstr>预备项目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叶建新</dc:creator>
  <cp:lastModifiedBy>Administrator</cp:lastModifiedBy>
  <dcterms:created xsi:type="dcterms:W3CDTF">2021-12-06T14:03:00Z</dcterms:created>
  <dcterms:modified xsi:type="dcterms:W3CDTF">2022-01-09T03:03:23Z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2052-11.8.2.10972</vt:lpwstr>
  </property>
  <property fmtid="{D5CDD505-2E9C-101B-9397-08002B2CF9AE}" pid="3" name="ICV">
    <vt:lpwstr>F4DF4B476F7242FCA7BA4AE7AA8A50A9</vt:lpwstr>
  </property>
</Properties>
</file>